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3\PycharmProjects\TNTODDS\"/>
    </mc:Choice>
  </mc:AlternateContent>
  <xr:revisionPtr revIDLastSave="0" documentId="13_ncr:1_{3D433929-4549-43C3-85BB-63D697C8F154}" xr6:coauthVersionLast="47" xr6:coauthVersionMax="47" xr10:uidLastSave="{00000000-0000-0000-0000-000000000000}"/>
  <bookViews>
    <workbookView xWindow="7665" yWindow="420" windowWidth="19980" windowHeight="14220" activeTab="3" xr2:uid="{85499638-588F-4166-AB45-94031D90DA06}"/>
  </bookViews>
  <sheets>
    <sheet name="LINEAL" sheetId="1" r:id="rId1"/>
    <sheet name="INTERCALADO" sheetId="5" r:id="rId2"/>
    <sheet name="TOP FINISH" sheetId="10" r:id="rId3"/>
    <sheet name="Regular MU Create" sheetId="3" r:id="rId4"/>
    <sheet name="BET365 MU Create" sheetId="4" r:id="rId5"/>
    <sheet name="MMA" sheetId="7" r:id="rId6"/>
    <sheet name="3WAY" sheetId="8" r:id="rId7"/>
    <sheet name="DOUBLE RESULT" sheetId="9" r:id="rId8"/>
  </sheets>
  <definedNames>
    <definedName name="_xlnm._FilterDatabase" localSheetId="6" hidden="1">'3WAY'!$F$1:$I$1</definedName>
    <definedName name="_xlnm._FilterDatabase" localSheetId="1" hidden="1">INTERCALADO!$J$1:$J$24</definedName>
    <definedName name="_xlnm._FilterDatabase" localSheetId="0" hidden="1">LINEAL!$O$1:$P$1</definedName>
    <definedName name="_xlnm._FilterDatabase" localSheetId="5" hidden="1">MMA!$O$1:$P$1</definedName>
    <definedName name="FRENCH.CHAMPIONSHIP.2023" localSheetId="1">INTERCALADO!$D$2:$D$15</definedName>
    <definedName name="FRENCH.CHAMPIONSHIP.2023" localSheetId="5">MMA!$D$2:$D$15</definedName>
    <definedName name="FRENCH.CHAMPIONSHIP.2023">LINEAL!$D$2:$D$15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75" i="10" l="1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A875" i="10"/>
  <c r="A874" i="10"/>
  <c r="A873" i="10"/>
  <c r="A872" i="10"/>
  <c r="A871" i="10"/>
  <c r="A870" i="10"/>
  <c r="A869" i="10"/>
  <c r="A868" i="10"/>
  <c r="A867" i="10"/>
  <c r="A866" i="10"/>
  <c r="A865" i="10"/>
  <c r="A864" i="10"/>
  <c r="A863" i="10"/>
  <c r="A862" i="10"/>
  <c r="A861" i="10"/>
  <c r="A860" i="10"/>
  <c r="A859" i="10"/>
  <c r="A858" i="10"/>
  <c r="A857" i="10"/>
  <c r="A856" i="10"/>
  <c r="A855" i="10"/>
  <c r="A854" i="10"/>
  <c r="A853" i="10"/>
  <c r="A852" i="10"/>
  <c r="A851" i="10"/>
  <c r="A850" i="10"/>
  <c r="A849" i="10"/>
  <c r="A848" i="10"/>
  <c r="A847" i="10"/>
  <c r="A846" i="10"/>
  <c r="A845" i="10"/>
  <c r="A844" i="10"/>
  <c r="A843" i="10"/>
  <c r="A842" i="10"/>
  <c r="A841" i="10"/>
  <c r="A840" i="10"/>
  <c r="A839" i="10"/>
  <c r="A838" i="10"/>
  <c r="A837" i="10"/>
  <c r="A836" i="10"/>
  <c r="A835" i="10"/>
  <c r="A834" i="10"/>
  <c r="A833" i="10"/>
  <c r="A832" i="10"/>
  <c r="A831" i="10"/>
  <c r="A830" i="10"/>
  <c r="A829" i="10"/>
  <c r="A828" i="10"/>
  <c r="A827" i="10"/>
  <c r="A826" i="10"/>
  <c r="A825" i="10"/>
  <c r="A824" i="10"/>
  <c r="A823" i="10"/>
  <c r="A822" i="10"/>
  <c r="A821" i="10"/>
  <c r="A820" i="10"/>
  <c r="A819" i="10"/>
  <c r="A818" i="10"/>
  <c r="A817" i="10"/>
  <c r="A816" i="10"/>
  <c r="A815" i="10"/>
  <c r="A814" i="10"/>
  <c r="A813" i="10"/>
  <c r="A812" i="10"/>
  <c r="A811" i="10"/>
  <c r="A810" i="10"/>
  <c r="A809" i="10"/>
  <c r="A808" i="10"/>
  <c r="A807" i="10"/>
  <c r="A806" i="10"/>
  <c r="A805" i="10"/>
  <c r="A804" i="10"/>
  <c r="A803" i="10"/>
  <c r="A802" i="10"/>
  <c r="A801" i="10"/>
  <c r="A800" i="10"/>
  <c r="A799" i="10"/>
  <c r="A798" i="10"/>
  <c r="A797" i="10"/>
  <c r="A796" i="10"/>
  <c r="A795" i="10"/>
  <c r="A794" i="10"/>
  <c r="A793" i="10"/>
  <c r="A792" i="10"/>
  <c r="A791" i="10"/>
  <c r="A790" i="10"/>
  <c r="A789" i="10"/>
  <c r="A788" i="10"/>
  <c r="A787" i="10"/>
  <c r="A786" i="10"/>
  <c r="A785" i="10"/>
  <c r="A784" i="10"/>
  <c r="A783" i="10"/>
  <c r="A782" i="10"/>
  <c r="A781" i="10"/>
  <c r="A780" i="10"/>
  <c r="A779" i="10"/>
  <c r="A778" i="10"/>
  <c r="A777" i="10"/>
  <c r="A776" i="10"/>
  <c r="A775" i="10"/>
  <c r="A774" i="10"/>
  <c r="A773" i="10"/>
  <c r="A772" i="10"/>
  <c r="A771" i="10"/>
  <c r="A770" i="10"/>
  <c r="A769" i="10"/>
  <c r="A768" i="10"/>
  <c r="A767" i="10"/>
  <c r="A766" i="10"/>
  <c r="A765" i="10"/>
  <c r="A764" i="10"/>
  <c r="A763" i="10"/>
  <c r="A762" i="10"/>
  <c r="A761" i="10"/>
  <c r="A760" i="10"/>
  <c r="A759" i="10"/>
  <c r="A758" i="10"/>
  <c r="A757" i="10"/>
  <c r="A756" i="10"/>
  <c r="A755" i="10"/>
  <c r="A754" i="10"/>
  <c r="A753" i="10"/>
  <c r="A752" i="10"/>
  <c r="A751" i="10"/>
  <c r="A750" i="10"/>
  <c r="A749" i="10"/>
  <c r="A748" i="10"/>
  <c r="A747" i="10"/>
  <c r="A746" i="10"/>
  <c r="A745" i="10"/>
  <c r="A744" i="10"/>
  <c r="A743" i="10"/>
  <c r="A742" i="10"/>
  <c r="A741" i="10"/>
  <c r="A740" i="10"/>
  <c r="A739" i="10"/>
  <c r="A738" i="10"/>
  <c r="A737" i="10"/>
  <c r="A736" i="10"/>
  <c r="A735" i="10"/>
  <c r="A734" i="10"/>
  <c r="A733" i="10"/>
  <c r="A732" i="10"/>
  <c r="A731" i="10"/>
  <c r="A730" i="10"/>
  <c r="A729" i="10"/>
  <c r="A728" i="10"/>
  <c r="A727" i="10"/>
  <c r="A726" i="10"/>
  <c r="A725" i="10"/>
  <c r="A724" i="10"/>
  <c r="A723" i="10"/>
  <c r="A722" i="10"/>
  <c r="A721" i="10"/>
  <c r="A720" i="10"/>
  <c r="A719" i="10"/>
  <c r="A718" i="10"/>
  <c r="A717" i="10"/>
  <c r="A716" i="10"/>
  <c r="A715" i="10"/>
  <c r="A714" i="10"/>
  <c r="A713" i="10"/>
  <c r="A712" i="10"/>
  <c r="A711" i="10"/>
  <c r="A710" i="10"/>
  <c r="A709" i="10"/>
  <c r="A708" i="10"/>
  <c r="A707" i="10"/>
  <c r="A706" i="10"/>
  <c r="A705" i="10"/>
  <c r="A704" i="10"/>
  <c r="A703" i="10"/>
  <c r="A702" i="10"/>
  <c r="A701" i="10"/>
  <c r="A700" i="10"/>
  <c r="A699" i="10"/>
  <c r="A698" i="10"/>
  <c r="A697" i="10"/>
  <c r="A696" i="10"/>
  <c r="A695" i="10"/>
  <c r="A694" i="10"/>
  <c r="A693" i="10"/>
  <c r="A692" i="10"/>
  <c r="A691" i="10"/>
  <c r="A690" i="10"/>
  <c r="A689" i="10"/>
  <c r="A688" i="10"/>
  <c r="A687" i="10"/>
  <c r="A686" i="10"/>
  <c r="A685" i="10"/>
  <c r="A684" i="10"/>
  <c r="A683" i="10"/>
  <c r="A682" i="10"/>
  <c r="A681" i="10"/>
  <c r="A680" i="10"/>
  <c r="A679" i="10"/>
  <c r="A678" i="10"/>
  <c r="A677" i="10"/>
  <c r="A676" i="10"/>
  <c r="A675" i="10"/>
  <c r="A674" i="10"/>
  <c r="A673" i="10"/>
  <c r="A672" i="10"/>
  <c r="A671" i="10"/>
  <c r="A670" i="10"/>
  <c r="A669" i="10"/>
  <c r="A668" i="10"/>
  <c r="A667" i="10"/>
  <c r="A666" i="10"/>
  <c r="A665" i="10"/>
  <c r="A664" i="10"/>
  <c r="A663" i="10"/>
  <c r="A662" i="10"/>
  <c r="A661" i="10"/>
  <c r="A660" i="10"/>
  <c r="A659" i="10"/>
  <c r="A658" i="10"/>
  <c r="A657" i="10"/>
  <c r="A656" i="10"/>
  <c r="A655" i="10"/>
  <c r="A654" i="10"/>
  <c r="A653" i="10"/>
  <c r="A652" i="10"/>
  <c r="A651" i="10"/>
  <c r="A650" i="10"/>
  <c r="A649" i="10"/>
  <c r="A648" i="10"/>
  <c r="A647" i="10"/>
  <c r="A646" i="10"/>
  <c r="A645" i="10"/>
  <c r="A644" i="10"/>
  <c r="A643" i="10"/>
  <c r="A642" i="10"/>
  <c r="A641" i="10"/>
  <c r="A640" i="10"/>
  <c r="A639" i="10"/>
  <c r="A638" i="10"/>
  <c r="A637" i="10"/>
  <c r="A636" i="10"/>
  <c r="A635" i="10"/>
  <c r="A634" i="10"/>
  <c r="A633" i="10"/>
  <c r="A632" i="10"/>
  <c r="A631" i="10"/>
  <c r="A630" i="10"/>
  <c r="A629" i="10"/>
  <c r="A628" i="10"/>
  <c r="A627" i="10"/>
  <c r="A626" i="10"/>
  <c r="A625" i="10"/>
  <c r="A624" i="10"/>
  <c r="A623" i="10"/>
  <c r="A622" i="10"/>
  <c r="A621" i="10"/>
  <c r="A620" i="10"/>
  <c r="A619" i="10"/>
  <c r="A618" i="10"/>
  <c r="A617" i="10"/>
  <c r="A616" i="10"/>
  <c r="A615" i="10"/>
  <c r="A614" i="10"/>
  <c r="A613" i="10"/>
  <c r="A612" i="10"/>
  <c r="A611" i="10"/>
  <c r="A610" i="10"/>
  <c r="A609" i="10"/>
  <c r="A608" i="10"/>
  <c r="A607" i="10"/>
  <c r="A606" i="10"/>
  <c r="A605" i="10"/>
  <c r="A604" i="10"/>
  <c r="A603" i="10"/>
  <c r="A602" i="10"/>
  <c r="A601" i="10"/>
  <c r="A600" i="10"/>
  <c r="A599" i="10"/>
  <c r="A598" i="10"/>
  <c r="A597" i="10"/>
  <c r="A596" i="10"/>
  <c r="A595" i="10"/>
  <c r="A594" i="10"/>
  <c r="A593" i="10"/>
  <c r="A592" i="10"/>
  <c r="A591" i="10"/>
  <c r="A590" i="10"/>
  <c r="A589" i="10"/>
  <c r="A588" i="10"/>
  <c r="A587" i="10"/>
  <c r="A586" i="10"/>
  <c r="A585" i="10"/>
  <c r="A584" i="10"/>
  <c r="A583" i="10"/>
  <c r="A582" i="10"/>
  <c r="A581" i="10"/>
  <c r="A580" i="10"/>
  <c r="A579" i="10"/>
  <c r="A578" i="10"/>
  <c r="A577" i="10"/>
  <c r="A576" i="10"/>
  <c r="A575" i="10"/>
  <c r="A574" i="10"/>
  <c r="A573" i="10"/>
  <c r="A572" i="10"/>
  <c r="A571" i="10"/>
  <c r="A570" i="10"/>
  <c r="A569" i="10"/>
  <c r="A568" i="10"/>
  <c r="A567" i="10"/>
  <c r="A566" i="10"/>
  <c r="A565" i="10"/>
  <c r="A564" i="10"/>
  <c r="A563" i="10"/>
  <c r="A562" i="10"/>
  <c r="A561" i="10"/>
  <c r="A560" i="10"/>
  <c r="A559" i="10"/>
  <c r="A558" i="10"/>
  <c r="A557" i="10"/>
  <c r="A556" i="10"/>
  <c r="A555" i="10"/>
  <c r="A554" i="10"/>
  <c r="A553" i="10"/>
  <c r="A552" i="10"/>
  <c r="A551" i="10"/>
  <c r="A550" i="10"/>
  <c r="A549" i="10"/>
  <c r="A548" i="10"/>
  <c r="A547" i="10"/>
  <c r="A546" i="10"/>
  <c r="A545" i="10"/>
  <c r="A544" i="10"/>
  <c r="A543" i="10"/>
  <c r="A542" i="10"/>
  <c r="A541" i="10"/>
  <c r="A540" i="10"/>
  <c r="A539" i="10"/>
  <c r="A538" i="10"/>
  <c r="A537" i="10"/>
  <c r="A536" i="10"/>
  <c r="A535" i="10"/>
  <c r="A534" i="10"/>
  <c r="A533" i="10"/>
  <c r="A532" i="10"/>
  <c r="A531" i="10"/>
  <c r="A530" i="10"/>
  <c r="A529" i="10"/>
  <c r="A528" i="10"/>
  <c r="A527" i="10"/>
  <c r="A526" i="10"/>
  <c r="A525" i="10"/>
  <c r="A524" i="10"/>
  <c r="A523" i="10"/>
  <c r="A522" i="10"/>
  <c r="A521" i="10"/>
  <c r="A520" i="10"/>
  <c r="A519" i="10"/>
  <c r="A518" i="10"/>
  <c r="A517" i="10"/>
  <c r="A516" i="10"/>
  <c r="A515" i="10"/>
  <c r="A514" i="10"/>
  <c r="A513" i="10"/>
  <c r="A512" i="10"/>
  <c r="A511" i="10"/>
  <c r="A510" i="10"/>
  <c r="A509" i="10"/>
  <c r="A508" i="10"/>
  <c r="A507" i="10"/>
  <c r="A506" i="10"/>
  <c r="A505" i="10"/>
  <c r="A504" i="10"/>
  <c r="A503" i="10"/>
  <c r="A502" i="10"/>
  <c r="A501" i="10"/>
  <c r="A500" i="10"/>
  <c r="A499" i="10"/>
  <c r="A498" i="10"/>
  <c r="A497" i="10"/>
  <c r="A496" i="10"/>
  <c r="A495" i="10"/>
  <c r="A494" i="10"/>
  <c r="A493" i="10"/>
  <c r="A492" i="10"/>
  <c r="A491" i="10"/>
  <c r="A490" i="10"/>
  <c r="A489" i="10"/>
  <c r="A488" i="10"/>
  <c r="A487" i="10"/>
  <c r="A486" i="10"/>
  <c r="A485" i="10"/>
  <c r="A484" i="10"/>
  <c r="A483" i="10"/>
  <c r="A482" i="10"/>
  <c r="A481" i="10"/>
  <c r="A480" i="10"/>
  <c r="A479" i="10"/>
  <c r="A478" i="10"/>
  <c r="A477" i="10"/>
  <c r="A476" i="10"/>
  <c r="A475" i="10"/>
  <c r="A474" i="10"/>
  <c r="A473" i="10"/>
  <c r="A472" i="10"/>
  <c r="A471" i="10"/>
  <c r="A470" i="10"/>
  <c r="A469" i="10"/>
  <c r="A468" i="10"/>
  <c r="A467" i="10"/>
  <c r="A466" i="10"/>
  <c r="A465" i="10"/>
  <c r="A464" i="10"/>
  <c r="A463" i="10"/>
  <c r="A462" i="10"/>
  <c r="A461" i="10"/>
  <c r="A460" i="10"/>
  <c r="A459" i="10"/>
  <c r="A458" i="10"/>
  <c r="A457" i="10"/>
  <c r="A456" i="10"/>
  <c r="A455" i="10"/>
  <c r="A454" i="10"/>
  <c r="A453" i="10"/>
  <c r="A452" i="10"/>
  <c r="A451" i="10"/>
  <c r="A450" i="10"/>
  <c r="A449" i="10"/>
  <c r="A448" i="10"/>
  <c r="A447" i="10"/>
  <c r="A446" i="10"/>
  <c r="A445" i="10"/>
  <c r="A444" i="10"/>
  <c r="A443" i="10"/>
  <c r="A442" i="10"/>
  <c r="A441" i="10"/>
  <c r="A440" i="10"/>
  <c r="A439" i="10"/>
  <c r="A438" i="10"/>
  <c r="A437" i="10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A313" i="10"/>
  <c r="A312" i="10"/>
  <c r="A311" i="10"/>
  <c r="A310" i="10"/>
  <c r="A309" i="10"/>
  <c r="A308" i="10"/>
  <c r="A307" i="10"/>
  <c r="A306" i="10"/>
  <c r="A305" i="10"/>
  <c r="A304" i="10"/>
  <c r="A303" i="10"/>
  <c r="A302" i="10"/>
  <c r="A301" i="10"/>
  <c r="F300" i="10"/>
  <c r="A300" i="10"/>
  <c r="F299" i="10"/>
  <c r="A299" i="10"/>
  <c r="F298" i="10"/>
  <c r="A298" i="10"/>
  <c r="F297" i="10"/>
  <c r="A297" i="10"/>
  <c r="F296" i="10"/>
  <c r="A296" i="10"/>
  <c r="F295" i="10"/>
  <c r="A295" i="10"/>
  <c r="F294" i="10"/>
  <c r="A294" i="10"/>
  <c r="F293" i="10"/>
  <c r="A293" i="10"/>
  <c r="F292" i="10"/>
  <c r="A292" i="10"/>
  <c r="F291" i="10"/>
  <c r="A291" i="10"/>
  <c r="F290" i="10"/>
  <c r="A290" i="10"/>
  <c r="F289" i="10"/>
  <c r="A289" i="10"/>
  <c r="F288" i="10"/>
  <c r="A288" i="10"/>
  <c r="F287" i="10"/>
  <c r="A287" i="10"/>
  <c r="F286" i="10"/>
  <c r="A286" i="10"/>
  <c r="F285" i="10"/>
  <c r="A285" i="10"/>
  <c r="F284" i="10"/>
  <c r="A284" i="10"/>
  <c r="F283" i="10"/>
  <c r="A283" i="10"/>
  <c r="F282" i="10"/>
  <c r="A282" i="10"/>
  <c r="F281" i="10"/>
  <c r="A281" i="10"/>
  <c r="F280" i="10"/>
  <c r="A280" i="10"/>
  <c r="F279" i="10"/>
  <c r="A279" i="10"/>
  <c r="F278" i="10"/>
  <c r="A278" i="10"/>
  <c r="F277" i="10"/>
  <c r="A277" i="10"/>
  <c r="F276" i="10"/>
  <c r="A276" i="10"/>
  <c r="F275" i="10"/>
  <c r="A275" i="10"/>
  <c r="F274" i="10"/>
  <c r="A274" i="10"/>
  <c r="F273" i="10"/>
  <c r="A273" i="10"/>
  <c r="F272" i="10"/>
  <c r="A272" i="10"/>
  <c r="F271" i="10"/>
  <c r="A271" i="10"/>
  <c r="F270" i="10"/>
  <c r="A270" i="10"/>
  <c r="F269" i="10"/>
  <c r="A269" i="10"/>
  <c r="F268" i="10"/>
  <c r="A268" i="10"/>
  <c r="F267" i="10"/>
  <c r="A267" i="10"/>
  <c r="F266" i="10"/>
  <c r="A266" i="10"/>
  <c r="F265" i="10"/>
  <c r="A265" i="10"/>
  <c r="F264" i="10"/>
  <c r="A264" i="10"/>
  <c r="F263" i="10"/>
  <c r="A263" i="10"/>
  <c r="F262" i="10"/>
  <c r="A262" i="10"/>
  <c r="F261" i="10"/>
  <c r="A261" i="10"/>
  <c r="F260" i="10"/>
  <c r="A260" i="10"/>
  <c r="F259" i="10"/>
  <c r="A259" i="10"/>
  <c r="F258" i="10"/>
  <c r="A258" i="10"/>
  <c r="F257" i="10"/>
  <c r="A257" i="10"/>
  <c r="F256" i="10"/>
  <c r="A256" i="10"/>
  <c r="F255" i="10"/>
  <c r="A255" i="10"/>
  <c r="F254" i="10"/>
  <c r="A254" i="10"/>
  <c r="F253" i="10"/>
  <c r="A253" i="10"/>
  <c r="F252" i="10"/>
  <c r="A252" i="10"/>
  <c r="F251" i="10"/>
  <c r="A251" i="10"/>
  <c r="F250" i="10"/>
  <c r="A250" i="10"/>
  <c r="F249" i="10"/>
  <c r="A249" i="10"/>
  <c r="F248" i="10"/>
  <c r="A248" i="10"/>
  <c r="F247" i="10"/>
  <c r="A247" i="10"/>
  <c r="F246" i="10"/>
  <c r="A246" i="10"/>
  <c r="F245" i="10"/>
  <c r="A245" i="10"/>
  <c r="F244" i="10"/>
  <c r="A244" i="10"/>
  <c r="F243" i="10"/>
  <c r="A243" i="10"/>
  <c r="F242" i="10"/>
  <c r="A242" i="10"/>
  <c r="F241" i="10"/>
  <c r="A241" i="10"/>
  <c r="F240" i="10"/>
  <c r="A240" i="10"/>
  <c r="F239" i="10"/>
  <c r="A239" i="10"/>
  <c r="F238" i="10"/>
  <c r="A238" i="10"/>
  <c r="F237" i="10"/>
  <c r="A237" i="10"/>
  <c r="F236" i="10"/>
  <c r="A236" i="10"/>
  <c r="F235" i="10"/>
  <c r="A235" i="10"/>
  <c r="F234" i="10"/>
  <c r="A234" i="10"/>
  <c r="F233" i="10"/>
  <c r="A233" i="10"/>
  <c r="F232" i="10"/>
  <c r="A232" i="10"/>
  <c r="F231" i="10"/>
  <c r="A231" i="10"/>
  <c r="F230" i="10"/>
  <c r="A230" i="10"/>
  <c r="F229" i="10"/>
  <c r="A229" i="10"/>
  <c r="F228" i="10"/>
  <c r="A228" i="10"/>
  <c r="F227" i="10"/>
  <c r="A227" i="10"/>
  <c r="F226" i="10"/>
  <c r="A226" i="10"/>
  <c r="F225" i="10"/>
  <c r="A225" i="10"/>
  <c r="F224" i="10"/>
  <c r="A224" i="10"/>
  <c r="F223" i="10"/>
  <c r="A223" i="10"/>
  <c r="F222" i="10"/>
  <c r="A222" i="10"/>
  <c r="F221" i="10"/>
  <c r="A221" i="10"/>
  <c r="F220" i="10"/>
  <c r="A220" i="10"/>
  <c r="F219" i="10"/>
  <c r="A219" i="10"/>
  <c r="F218" i="10"/>
  <c r="A218" i="10"/>
  <c r="F217" i="10"/>
  <c r="A217" i="10"/>
  <c r="F216" i="10"/>
  <c r="A216" i="10"/>
  <c r="F215" i="10"/>
  <c r="A215" i="10"/>
  <c r="F214" i="10"/>
  <c r="A214" i="10"/>
  <c r="F213" i="10"/>
  <c r="A213" i="10"/>
  <c r="F212" i="10"/>
  <c r="A212" i="10"/>
  <c r="F211" i="10"/>
  <c r="A211" i="10"/>
  <c r="F210" i="10"/>
  <c r="A210" i="10"/>
  <c r="F209" i="10"/>
  <c r="A209" i="10"/>
  <c r="F208" i="10"/>
  <c r="A208" i="10"/>
  <c r="F207" i="10"/>
  <c r="A207" i="10"/>
  <c r="F206" i="10"/>
  <c r="A206" i="10"/>
  <c r="F205" i="10"/>
  <c r="A205" i="10"/>
  <c r="F204" i="10"/>
  <c r="A204" i="10"/>
  <c r="F203" i="10"/>
  <c r="A203" i="10"/>
  <c r="F202" i="10"/>
  <c r="A202" i="10"/>
  <c r="F201" i="10"/>
  <c r="A201" i="10"/>
  <c r="F200" i="10"/>
  <c r="A200" i="10"/>
  <c r="F199" i="10"/>
  <c r="A199" i="10"/>
  <c r="F198" i="10"/>
  <c r="A198" i="10"/>
  <c r="F197" i="10"/>
  <c r="A197" i="10"/>
  <c r="F196" i="10"/>
  <c r="A196" i="10"/>
  <c r="F195" i="10"/>
  <c r="A195" i="10"/>
  <c r="F194" i="10"/>
  <c r="A194" i="10"/>
  <c r="F193" i="10"/>
  <c r="A193" i="10"/>
  <c r="F192" i="10"/>
  <c r="A192" i="10"/>
  <c r="F191" i="10"/>
  <c r="A191" i="10"/>
  <c r="F190" i="10"/>
  <c r="A190" i="10"/>
  <c r="F189" i="10"/>
  <c r="A189" i="10"/>
  <c r="F188" i="10"/>
  <c r="A188" i="10"/>
  <c r="F187" i="10"/>
  <c r="A187" i="10"/>
  <c r="F186" i="10"/>
  <c r="A186" i="10"/>
  <c r="F185" i="10"/>
  <c r="A185" i="10"/>
  <c r="F184" i="10"/>
  <c r="A184" i="10"/>
  <c r="F183" i="10"/>
  <c r="A183" i="10"/>
  <c r="F182" i="10"/>
  <c r="A182" i="10"/>
  <c r="F181" i="10"/>
  <c r="A181" i="10"/>
  <c r="F180" i="10"/>
  <c r="A180" i="10"/>
  <c r="F179" i="10"/>
  <c r="A179" i="10"/>
  <c r="F178" i="10"/>
  <c r="A178" i="10"/>
  <c r="F177" i="10"/>
  <c r="A177" i="10"/>
  <c r="F176" i="10"/>
  <c r="A176" i="10"/>
  <c r="F175" i="10"/>
  <c r="A175" i="10"/>
  <c r="F174" i="10"/>
  <c r="A174" i="10"/>
  <c r="F173" i="10"/>
  <c r="A173" i="10"/>
  <c r="F172" i="10"/>
  <c r="A172" i="10"/>
  <c r="F171" i="10"/>
  <c r="A171" i="10"/>
  <c r="F170" i="10"/>
  <c r="A170" i="10"/>
  <c r="F169" i="10"/>
  <c r="A169" i="10"/>
  <c r="F168" i="10"/>
  <c r="A168" i="10"/>
  <c r="F167" i="10"/>
  <c r="A167" i="10"/>
  <c r="F166" i="10"/>
  <c r="A166" i="10"/>
  <c r="F165" i="10"/>
  <c r="A165" i="10"/>
  <c r="F164" i="10"/>
  <c r="A164" i="10"/>
  <c r="F163" i="10"/>
  <c r="A163" i="10"/>
  <c r="F162" i="10"/>
  <c r="A162" i="10"/>
  <c r="F161" i="10"/>
  <c r="A161" i="10"/>
  <c r="F160" i="10"/>
  <c r="A160" i="10"/>
  <c r="F159" i="10"/>
  <c r="A159" i="10"/>
  <c r="F158" i="10"/>
  <c r="A158" i="10"/>
  <c r="F157" i="10"/>
  <c r="A157" i="10"/>
  <c r="F156" i="10"/>
  <c r="A156" i="10"/>
  <c r="F155" i="10"/>
  <c r="A155" i="10"/>
  <c r="F154" i="10"/>
  <c r="A154" i="10"/>
  <c r="F153" i="10"/>
  <c r="A153" i="10"/>
  <c r="F152" i="10"/>
  <c r="A152" i="10"/>
  <c r="F151" i="10"/>
  <c r="A151" i="10"/>
  <c r="F150" i="10"/>
  <c r="A150" i="10"/>
  <c r="F149" i="10"/>
  <c r="A149" i="10"/>
  <c r="F148" i="10"/>
  <c r="A148" i="10"/>
  <c r="F147" i="10"/>
  <c r="A147" i="10"/>
  <c r="F146" i="10"/>
  <c r="A146" i="10"/>
  <c r="F145" i="10"/>
  <c r="A145" i="10"/>
  <c r="F144" i="10"/>
  <c r="A144" i="10"/>
  <c r="F143" i="10"/>
  <c r="A143" i="10"/>
  <c r="F142" i="10"/>
  <c r="A142" i="10"/>
  <c r="F141" i="10"/>
  <c r="A141" i="10"/>
  <c r="F140" i="10"/>
  <c r="A140" i="10"/>
  <c r="F139" i="10"/>
  <c r="A139" i="10"/>
  <c r="F138" i="10"/>
  <c r="A138" i="10"/>
  <c r="F137" i="10"/>
  <c r="A137" i="10"/>
  <c r="F136" i="10"/>
  <c r="A136" i="10"/>
  <c r="F135" i="10"/>
  <c r="A135" i="10"/>
  <c r="F134" i="10"/>
  <c r="A134" i="10"/>
  <c r="F133" i="10"/>
  <c r="A133" i="10"/>
  <c r="F132" i="10"/>
  <c r="A132" i="10"/>
  <c r="F131" i="10"/>
  <c r="A131" i="10"/>
  <c r="F130" i="10"/>
  <c r="A130" i="10"/>
  <c r="F129" i="10"/>
  <c r="A129" i="10"/>
  <c r="F128" i="10"/>
  <c r="A128" i="10"/>
  <c r="F127" i="10"/>
  <c r="A127" i="10"/>
  <c r="F126" i="10"/>
  <c r="A126" i="10"/>
  <c r="F125" i="10"/>
  <c r="A125" i="10"/>
  <c r="F124" i="10"/>
  <c r="A124" i="10"/>
  <c r="F123" i="10"/>
  <c r="A123" i="10"/>
  <c r="F122" i="10"/>
  <c r="A122" i="10"/>
  <c r="F121" i="10"/>
  <c r="A121" i="10"/>
  <c r="F120" i="10"/>
  <c r="A120" i="10"/>
  <c r="F119" i="10"/>
  <c r="A119" i="10"/>
  <c r="F118" i="10"/>
  <c r="A118" i="10"/>
  <c r="F117" i="10"/>
  <c r="A117" i="10"/>
  <c r="F116" i="10"/>
  <c r="A116" i="10"/>
  <c r="F115" i="10"/>
  <c r="A115" i="10"/>
  <c r="F114" i="10"/>
  <c r="A114" i="10"/>
  <c r="F113" i="10"/>
  <c r="A113" i="10"/>
  <c r="F112" i="10"/>
  <c r="A112" i="10"/>
  <c r="F111" i="10"/>
  <c r="A111" i="10"/>
  <c r="F110" i="10"/>
  <c r="A110" i="10"/>
  <c r="F109" i="10"/>
  <c r="A109" i="10"/>
  <c r="F108" i="10"/>
  <c r="A108" i="10"/>
  <c r="F107" i="10"/>
  <c r="A107" i="10"/>
  <c r="F106" i="10"/>
  <c r="A106" i="10"/>
  <c r="F105" i="10"/>
  <c r="A105" i="10"/>
  <c r="F104" i="10"/>
  <c r="A104" i="10"/>
  <c r="F103" i="10"/>
  <c r="A103" i="10"/>
  <c r="F102" i="10"/>
  <c r="A102" i="10"/>
  <c r="F101" i="10"/>
  <c r="A101" i="10"/>
  <c r="F100" i="10"/>
  <c r="A100" i="10"/>
  <c r="F99" i="10"/>
  <c r="A99" i="10"/>
  <c r="F98" i="10"/>
  <c r="A98" i="10"/>
  <c r="F97" i="10"/>
  <c r="A97" i="10"/>
  <c r="F96" i="10"/>
  <c r="A96" i="10"/>
  <c r="F95" i="10"/>
  <c r="A95" i="10"/>
  <c r="F94" i="10"/>
  <c r="A94" i="10"/>
  <c r="F93" i="10"/>
  <c r="A93" i="10"/>
  <c r="F92" i="10"/>
  <c r="A92" i="10"/>
  <c r="F91" i="10"/>
  <c r="A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H149" i="5"/>
  <c r="H145" i="5"/>
  <c r="H141" i="5"/>
  <c r="H137" i="5"/>
  <c r="H133" i="5"/>
  <c r="H129" i="5"/>
  <c r="H125" i="5"/>
  <c r="H121" i="5"/>
  <c r="H117" i="5"/>
  <c r="I225" i="5"/>
  <c r="H109" i="5"/>
  <c r="I209" i="5"/>
  <c r="H101" i="5"/>
  <c r="I193" i="5"/>
  <c r="H93" i="5"/>
  <c r="I177" i="5"/>
  <c r="H85" i="5"/>
  <c r="I161" i="5"/>
  <c r="H77" i="5"/>
  <c r="I145" i="5"/>
  <c r="H69" i="5"/>
  <c r="I129" i="5"/>
  <c r="H61" i="5"/>
  <c r="I113" i="5"/>
  <c r="H53" i="5"/>
  <c r="I97" i="5"/>
  <c r="H45" i="5"/>
  <c r="I81" i="5"/>
  <c r="H37" i="5"/>
  <c r="I65" i="5"/>
  <c r="H29" i="5"/>
  <c r="I49" i="5"/>
  <c r="H21" i="5"/>
  <c r="I33" i="5"/>
  <c r="H13" i="5"/>
  <c r="I17" i="5"/>
  <c r="H5" i="5"/>
  <c r="A18" i="8"/>
  <c r="A17" i="8"/>
  <c r="D13" i="8"/>
  <c r="C13" i="8"/>
  <c r="B13" i="8"/>
  <c r="D12" i="8"/>
  <c r="C12" i="8"/>
  <c r="A12" i="8" s="1"/>
  <c r="B12" i="8"/>
  <c r="D11" i="8"/>
  <c r="C11" i="8"/>
  <c r="B11" i="8"/>
  <c r="D10" i="8"/>
  <c r="C10" i="8"/>
  <c r="A10" i="8" s="1"/>
  <c r="B10" i="8"/>
  <c r="D9" i="8"/>
  <c r="C9" i="8"/>
  <c r="A9" i="8" s="1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A4" i="8" s="1"/>
  <c r="B4" i="8"/>
  <c r="D3" i="8"/>
  <c r="C3" i="8"/>
  <c r="B3" i="8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D3" i="9"/>
  <c r="D2" i="9"/>
  <c r="B2" i="9"/>
  <c r="A2" i="9" s="1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A6" i="8"/>
  <c r="A3" i="8"/>
  <c r="D2" i="8"/>
  <c r="C2" i="8"/>
  <c r="A2" i="8" s="1"/>
  <c r="B2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6" i="8"/>
  <c r="A15" i="8"/>
  <c r="A14" i="8"/>
  <c r="A13" i="8"/>
  <c r="A11" i="8"/>
  <c r="A8" i="8"/>
  <c r="A7" i="8"/>
  <c r="A5" i="8"/>
  <c r="G2" i="5"/>
  <c r="G3" i="5"/>
  <c r="F3" i="5" s="1"/>
  <c r="G4" i="5"/>
  <c r="F4" i="5" s="1"/>
  <c r="G5" i="5"/>
  <c r="F5" i="5" s="1"/>
  <c r="G6" i="5"/>
  <c r="F6" i="5" s="1"/>
  <c r="G7" i="5"/>
  <c r="F7" i="5" s="1"/>
  <c r="G8" i="5"/>
  <c r="F8" i="5" s="1"/>
  <c r="G9" i="5"/>
  <c r="F9" i="5" s="1"/>
  <c r="G10" i="5"/>
  <c r="F10" i="5" s="1"/>
  <c r="G11" i="5"/>
  <c r="F11" i="5" s="1"/>
  <c r="G12" i="5"/>
  <c r="F12" i="5" s="1"/>
  <c r="G13" i="5"/>
  <c r="F13" i="5" s="1"/>
  <c r="G14" i="5"/>
  <c r="F14" i="5" s="1"/>
  <c r="G15" i="5"/>
  <c r="F15" i="5" s="1"/>
  <c r="G16" i="5"/>
  <c r="F16" i="5" s="1"/>
  <c r="G17" i="5"/>
  <c r="F17" i="5" s="1"/>
  <c r="G18" i="5"/>
  <c r="F18" i="5" s="1"/>
  <c r="G19" i="5"/>
  <c r="F19" i="5" s="1"/>
  <c r="G20" i="5"/>
  <c r="F20" i="5" s="1"/>
  <c r="G21" i="5"/>
  <c r="F21" i="5" s="1"/>
  <c r="G22" i="5"/>
  <c r="F22" i="5" s="1"/>
  <c r="G23" i="5"/>
  <c r="F23" i="5" s="1"/>
  <c r="G24" i="5"/>
  <c r="F24" i="5" s="1"/>
  <c r="G25" i="5"/>
  <c r="F25" i="5" s="1"/>
  <c r="G26" i="5"/>
  <c r="F26" i="5" s="1"/>
  <c r="G27" i="5"/>
  <c r="F27" i="5" s="1"/>
  <c r="G28" i="5"/>
  <c r="F28" i="5" s="1"/>
  <c r="G29" i="5"/>
  <c r="F29" i="5" s="1"/>
  <c r="G30" i="5"/>
  <c r="F30" i="5" s="1"/>
  <c r="G31" i="5"/>
  <c r="F31" i="5" s="1"/>
  <c r="G32" i="5"/>
  <c r="F32" i="5" s="1"/>
  <c r="G33" i="5"/>
  <c r="F33" i="5" s="1"/>
  <c r="G34" i="5"/>
  <c r="F34" i="5" s="1"/>
  <c r="G35" i="5"/>
  <c r="F35" i="5" s="1"/>
  <c r="G36" i="5"/>
  <c r="F36" i="5" s="1"/>
  <c r="G37" i="5"/>
  <c r="F37" i="5" s="1"/>
  <c r="G38" i="5"/>
  <c r="F38" i="5" s="1"/>
  <c r="G39" i="5"/>
  <c r="F39" i="5" s="1"/>
  <c r="G40" i="5"/>
  <c r="F40" i="5" s="1"/>
  <c r="G41" i="5"/>
  <c r="F41" i="5" s="1"/>
  <c r="G42" i="5"/>
  <c r="F42" i="5" s="1"/>
  <c r="G43" i="5"/>
  <c r="F43" i="5" s="1"/>
  <c r="G44" i="5"/>
  <c r="F44" i="5" s="1"/>
  <c r="G45" i="5"/>
  <c r="F45" i="5" s="1"/>
  <c r="G46" i="5"/>
  <c r="F46" i="5" s="1"/>
  <c r="G47" i="5"/>
  <c r="F47" i="5" s="1"/>
  <c r="G48" i="5"/>
  <c r="F48" i="5" s="1"/>
  <c r="G49" i="5"/>
  <c r="F49" i="5" s="1"/>
  <c r="G50" i="5"/>
  <c r="F50" i="5" s="1"/>
  <c r="G51" i="5"/>
  <c r="F51" i="5" s="1"/>
  <c r="G52" i="5"/>
  <c r="F52" i="5" s="1"/>
  <c r="G53" i="5"/>
  <c r="F53" i="5" s="1"/>
  <c r="G54" i="5"/>
  <c r="F54" i="5" s="1"/>
  <c r="G55" i="5"/>
  <c r="F55" i="5" s="1"/>
  <c r="G56" i="5"/>
  <c r="F56" i="5" s="1"/>
  <c r="G57" i="5"/>
  <c r="F57" i="5" s="1"/>
  <c r="G58" i="5"/>
  <c r="F58" i="5" s="1"/>
  <c r="G59" i="5"/>
  <c r="F59" i="5" s="1"/>
  <c r="G60" i="5"/>
  <c r="F60" i="5" s="1"/>
  <c r="G61" i="5"/>
  <c r="F61" i="5" s="1"/>
  <c r="G62" i="5"/>
  <c r="F62" i="5" s="1"/>
  <c r="G63" i="5"/>
  <c r="F63" i="5" s="1"/>
  <c r="G64" i="5"/>
  <c r="F64" i="5" s="1"/>
  <c r="G65" i="5"/>
  <c r="F65" i="5" s="1"/>
  <c r="G66" i="5"/>
  <c r="F66" i="5" s="1"/>
  <c r="G67" i="5"/>
  <c r="F67" i="5" s="1"/>
  <c r="G68" i="5"/>
  <c r="F68" i="5" s="1"/>
  <c r="G69" i="5"/>
  <c r="F69" i="5" s="1"/>
  <c r="G70" i="5"/>
  <c r="F70" i="5" s="1"/>
  <c r="G71" i="5"/>
  <c r="F71" i="5" s="1"/>
  <c r="G72" i="5"/>
  <c r="F72" i="5" s="1"/>
  <c r="G73" i="5"/>
  <c r="F73" i="5" s="1"/>
  <c r="G74" i="5"/>
  <c r="F74" i="5" s="1"/>
  <c r="G75" i="5"/>
  <c r="F75" i="5" s="1"/>
  <c r="G76" i="5"/>
  <c r="F76" i="5" s="1"/>
  <c r="G77" i="5"/>
  <c r="F77" i="5" s="1"/>
  <c r="G78" i="5"/>
  <c r="F78" i="5" s="1"/>
  <c r="G79" i="5"/>
  <c r="F79" i="5" s="1"/>
  <c r="G80" i="5"/>
  <c r="F80" i="5" s="1"/>
  <c r="G81" i="5"/>
  <c r="F81" i="5" s="1"/>
  <c r="G82" i="5"/>
  <c r="F82" i="5" s="1"/>
  <c r="G83" i="5"/>
  <c r="F83" i="5" s="1"/>
  <c r="G84" i="5"/>
  <c r="F84" i="5" s="1"/>
  <c r="G85" i="5"/>
  <c r="F85" i="5" s="1"/>
  <c r="G86" i="5"/>
  <c r="F86" i="5" s="1"/>
  <c r="G87" i="5"/>
  <c r="F87" i="5" s="1"/>
  <c r="G88" i="5"/>
  <c r="F88" i="5" s="1"/>
  <c r="G89" i="5"/>
  <c r="F89" i="5" s="1"/>
  <c r="G90" i="5"/>
  <c r="F90" i="5" s="1"/>
  <c r="G91" i="5"/>
  <c r="F91" i="5" s="1"/>
  <c r="G92" i="5"/>
  <c r="F92" i="5" s="1"/>
  <c r="G93" i="5"/>
  <c r="F93" i="5" s="1"/>
  <c r="G94" i="5"/>
  <c r="F94" i="5" s="1"/>
  <c r="G95" i="5"/>
  <c r="F95" i="5" s="1"/>
  <c r="G96" i="5"/>
  <c r="F96" i="5" s="1"/>
  <c r="G97" i="5"/>
  <c r="F97" i="5" s="1"/>
  <c r="G98" i="5"/>
  <c r="F98" i="5" s="1"/>
  <c r="G99" i="5"/>
  <c r="F99" i="5" s="1"/>
  <c r="G100" i="5"/>
  <c r="F100" i="5" s="1"/>
  <c r="G101" i="5"/>
  <c r="F101" i="5" s="1"/>
  <c r="G102" i="5"/>
  <c r="F102" i="5" s="1"/>
  <c r="G103" i="5"/>
  <c r="F103" i="5" s="1"/>
  <c r="G104" i="5"/>
  <c r="F104" i="5" s="1"/>
  <c r="G105" i="5"/>
  <c r="F105" i="5" s="1"/>
  <c r="G106" i="5"/>
  <c r="F106" i="5" s="1"/>
  <c r="G107" i="5"/>
  <c r="F107" i="5" s="1"/>
  <c r="G108" i="5"/>
  <c r="F108" i="5" s="1"/>
  <c r="G109" i="5"/>
  <c r="F109" i="5" s="1"/>
  <c r="G110" i="5"/>
  <c r="F110" i="5" s="1"/>
  <c r="G111" i="5"/>
  <c r="F111" i="5" s="1"/>
  <c r="G112" i="5"/>
  <c r="F112" i="5" s="1"/>
  <c r="G113" i="5"/>
  <c r="F113" i="5" s="1"/>
  <c r="G114" i="5"/>
  <c r="F114" i="5" s="1"/>
  <c r="G115" i="5"/>
  <c r="F115" i="5" s="1"/>
  <c r="G22" i="1"/>
  <c r="H26" i="1"/>
  <c r="G26" i="1"/>
  <c r="H25" i="1"/>
  <c r="G25" i="1"/>
  <c r="H24" i="1"/>
  <c r="G24" i="1"/>
  <c r="H23" i="1"/>
  <c r="G23" i="1"/>
  <c r="H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M8" i="7"/>
  <c r="M7" i="7"/>
  <c r="M18" i="7"/>
  <c r="M17" i="7"/>
  <c r="M16" i="7"/>
  <c r="M15" i="7"/>
  <c r="M14" i="7"/>
  <c r="M13" i="7"/>
  <c r="M12" i="7"/>
  <c r="M11" i="7"/>
  <c r="M6" i="7"/>
  <c r="M5" i="7"/>
  <c r="M4" i="7"/>
  <c r="M3" i="7"/>
  <c r="H875" i="7"/>
  <c r="G875" i="7"/>
  <c r="A875" i="7"/>
  <c r="H874" i="7"/>
  <c r="G874" i="7"/>
  <c r="A874" i="7"/>
  <c r="H873" i="7"/>
  <c r="G873" i="7"/>
  <c r="A873" i="7"/>
  <c r="H872" i="7"/>
  <c r="G872" i="7"/>
  <c r="A872" i="7"/>
  <c r="H871" i="7"/>
  <c r="G871" i="7"/>
  <c r="A871" i="7"/>
  <c r="H870" i="7"/>
  <c r="G870" i="7"/>
  <c r="A870" i="7"/>
  <c r="H869" i="7"/>
  <c r="G869" i="7"/>
  <c r="A869" i="7"/>
  <c r="H868" i="7"/>
  <c r="G868" i="7"/>
  <c r="A868" i="7"/>
  <c r="H867" i="7"/>
  <c r="G867" i="7"/>
  <c r="A867" i="7"/>
  <c r="H866" i="7"/>
  <c r="G866" i="7"/>
  <c r="A866" i="7"/>
  <c r="H865" i="7"/>
  <c r="G865" i="7"/>
  <c r="A865" i="7"/>
  <c r="H864" i="7"/>
  <c r="G864" i="7"/>
  <c r="A864" i="7"/>
  <c r="H863" i="7"/>
  <c r="G863" i="7"/>
  <c r="A863" i="7"/>
  <c r="H862" i="7"/>
  <c r="G862" i="7"/>
  <c r="A862" i="7"/>
  <c r="H861" i="7"/>
  <c r="G861" i="7"/>
  <c r="A861" i="7"/>
  <c r="H860" i="7"/>
  <c r="G860" i="7"/>
  <c r="A860" i="7"/>
  <c r="H859" i="7"/>
  <c r="G859" i="7"/>
  <c r="A859" i="7"/>
  <c r="H858" i="7"/>
  <c r="G858" i="7"/>
  <c r="A858" i="7"/>
  <c r="H857" i="7"/>
  <c r="G857" i="7"/>
  <c r="A857" i="7"/>
  <c r="H856" i="7"/>
  <c r="G856" i="7"/>
  <c r="A856" i="7"/>
  <c r="H855" i="7"/>
  <c r="G855" i="7"/>
  <c r="A855" i="7"/>
  <c r="H854" i="7"/>
  <c r="G854" i="7"/>
  <c r="A854" i="7"/>
  <c r="H853" i="7"/>
  <c r="G853" i="7"/>
  <c r="A853" i="7"/>
  <c r="H852" i="7"/>
  <c r="G852" i="7"/>
  <c r="A852" i="7"/>
  <c r="H851" i="7"/>
  <c r="G851" i="7"/>
  <c r="A851" i="7"/>
  <c r="H850" i="7"/>
  <c r="G850" i="7"/>
  <c r="A850" i="7"/>
  <c r="H849" i="7"/>
  <c r="G849" i="7"/>
  <c r="A849" i="7"/>
  <c r="H848" i="7"/>
  <c r="G848" i="7"/>
  <c r="A848" i="7"/>
  <c r="H847" i="7"/>
  <c r="G847" i="7"/>
  <c r="A847" i="7"/>
  <c r="H846" i="7"/>
  <c r="G846" i="7"/>
  <c r="A846" i="7"/>
  <c r="H845" i="7"/>
  <c r="G845" i="7"/>
  <c r="A845" i="7"/>
  <c r="H844" i="7"/>
  <c r="G844" i="7"/>
  <c r="A844" i="7"/>
  <c r="H843" i="7"/>
  <c r="G843" i="7"/>
  <c r="A843" i="7"/>
  <c r="H842" i="7"/>
  <c r="G842" i="7"/>
  <c r="A842" i="7"/>
  <c r="H841" i="7"/>
  <c r="G841" i="7"/>
  <c r="A841" i="7"/>
  <c r="H840" i="7"/>
  <c r="G840" i="7"/>
  <c r="A840" i="7"/>
  <c r="H839" i="7"/>
  <c r="G839" i="7"/>
  <c r="A839" i="7"/>
  <c r="H838" i="7"/>
  <c r="G838" i="7"/>
  <c r="A838" i="7"/>
  <c r="H837" i="7"/>
  <c r="G837" i="7"/>
  <c r="A837" i="7"/>
  <c r="H836" i="7"/>
  <c r="G836" i="7"/>
  <c r="A836" i="7"/>
  <c r="H835" i="7"/>
  <c r="G835" i="7"/>
  <c r="A835" i="7"/>
  <c r="H834" i="7"/>
  <c r="G834" i="7"/>
  <c r="A834" i="7"/>
  <c r="H833" i="7"/>
  <c r="G833" i="7"/>
  <c r="A833" i="7"/>
  <c r="H832" i="7"/>
  <c r="G832" i="7"/>
  <c r="A832" i="7"/>
  <c r="H831" i="7"/>
  <c r="G831" i="7"/>
  <c r="A831" i="7"/>
  <c r="H830" i="7"/>
  <c r="G830" i="7"/>
  <c r="A830" i="7"/>
  <c r="H829" i="7"/>
  <c r="G829" i="7"/>
  <c r="A829" i="7"/>
  <c r="H828" i="7"/>
  <c r="G828" i="7"/>
  <c r="A828" i="7"/>
  <c r="H827" i="7"/>
  <c r="G827" i="7"/>
  <c r="A827" i="7"/>
  <c r="H826" i="7"/>
  <c r="G826" i="7"/>
  <c r="A826" i="7"/>
  <c r="H825" i="7"/>
  <c r="G825" i="7"/>
  <c r="A825" i="7"/>
  <c r="H824" i="7"/>
  <c r="G824" i="7"/>
  <c r="A824" i="7"/>
  <c r="H823" i="7"/>
  <c r="G823" i="7"/>
  <c r="A823" i="7"/>
  <c r="H822" i="7"/>
  <c r="G822" i="7"/>
  <c r="A822" i="7"/>
  <c r="H821" i="7"/>
  <c r="G821" i="7"/>
  <c r="A821" i="7"/>
  <c r="H820" i="7"/>
  <c r="G820" i="7"/>
  <c r="A820" i="7"/>
  <c r="H819" i="7"/>
  <c r="G819" i="7"/>
  <c r="A819" i="7"/>
  <c r="H818" i="7"/>
  <c r="G818" i="7"/>
  <c r="A818" i="7"/>
  <c r="H817" i="7"/>
  <c r="G817" i="7"/>
  <c r="A817" i="7"/>
  <c r="H816" i="7"/>
  <c r="G816" i="7"/>
  <c r="A816" i="7"/>
  <c r="H815" i="7"/>
  <c r="G815" i="7"/>
  <c r="A815" i="7"/>
  <c r="H814" i="7"/>
  <c r="G814" i="7"/>
  <c r="A814" i="7"/>
  <c r="H813" i="7"/>
  <c r="G813" i="7"/>
  <c r="A813" i="7"/>
  <c r="H812" i="7"/>
  <c r="G812" i="7"/>
  <c r="A812" i="7"/>
  <c r="H811" i="7"/>
  <c r="G811" i="7"/>
  <c r="A811" i="7"/>
  <c r="H810" i="7"/>
  <c r="G810" i="7"/>
  <c r="A810" i="7"/>
  <c r="H809" i="7"/>
  <c r="G809" i="7"/>
  <c r="A809" i="7"/>
  <c r="H808" i="7"/>
  <c r="G808" i="7"/>
  <c r="A808" i="7"/>
  <c r="H807" i="7"/>
  <c r="G807" i="7"/>
  <c r="A807" i="7"/>
  <c r="H806" i="7"/>
  <c r="G806" i="7"/>
  <c r="A806" i="7"/>
  <c r="H805" i="7"/>
  <c r="G805" i="7"/>
  <c r="A805" i="7"/>
  <c r="H804" i="7"/>
  <c r="G804" i="7"/>
  <c r="A804" i="7"/>
  <c r="H803" i="7"/>
  <c r="G803" i="7"/>
  <c r="A803" i="7"/>
  <c r="H802" i="7"/>
  <c r="G802" i="7"/>
  <c r="A802" i="7"/>
  <c r="H801" i="7"/>
  <c r="G801" i="7"/>
  <c r="A801" i="7"/>
  <c r="H800" i="7"/>
  <c r="G800" i="7"/>
  <c r="A800" i="7"/>
  <c r="H799" i="7"/>
  <c r="G799" i="7"/>
  <c r="A799" i="7"/>
  <c r="H798" i="7"/>
  <c r="G798" i="7"/>
  <c r="A798" i="7"/>
  <c r="H797" i="7"/>
  <c r="G797" i="7"/>
  <c r="A797" i="7"/>
  <c r="H796" i="7"/>
  <c r="G796" i="7"/>
  <c r="A796" i="7"/>
  <c r="H795" i="7"/>
  <c r="G795" i="7"/>
  <c r="A795" i="7"/>
  <c r="H794" i="7"/>
  <c r="G794" i="7"/>
  <c r="A794" i="7"/>
  <c r="H793" i="7"/>
  <c r="G793" i="7"/>
  <c r="A793" i="7"/>
  <c r="H792" i="7"/>
  <c r="G792" i="7"/>
  <c r="A792" i="7"/>
  <c r="H791" i="7"/>
  <c r="G791" i="7"/>
  <c r="A791" i="7"/>
  <c r="H790" i="7"/>
  <c r="G790" i="7"/>
  <c r="A790" i="7"/>
  <c r="H789" i="7"/>
  <c r="G789" i="7"/>
  <c r="A789" i="7"/>
  <c r="H788" i="7"/>
  <c r="G788" i="7"/>
  <c r="A788" i="7"/>
  <c r="H787" i="7"/>
  <c r="G787" i="7"/>
  <c r="A787" i="7"/>
  <c r="H786" i="7"/>
  <c r="G786" i="7"/>
  <c r="A786" i="7"/>
  <c r="H785" i="7"/>
  <c r="G785" i="7"/>
  <c r="A785" i="7"/>
  <c r="H784" i="7"/>
  <c r="G784" i="7"/>
  <c r="A784" i="7"/>
  <c r="H783" i="7"/>
  <c r="G783" i="7"/>
  <c r="A783" i="7"/>
  <c r="H782" i="7"/>
  <c r="G782" i="7"/>
  <c r="A782" i="7"/>
  <c r="H781" i="7"/>
  <c r="G781" i="7"/>
  <c r="A781" i="7"/>
  <c r="H780" i="7"/>
  <c r="G780" i="7"/>
  <c r="A780" i="7"/>
  <c r="H779" i="7"/>
  <c r="G779" i="7"/>
  <c r="A779" i="7"/>
  <c r="H778" i="7"/>
  <c r="G778" i="7"/>
  <c r="A778" i="7"/>
  <c r="H777" i="7"/>
  <c r="G777" i="7"/>
  <c r="A777" i="7"/>
  <c r="H776" i="7"/>
  <c r="G776" i="7"/>
  <c r="A776" i="7"/>
  <c r="H775" i="7"/>
  <c r="G775" i="7"/>
  <c r="A775" i="7"/>
  <c r="H774" i="7"/>
  <c r="G774" i="7"/>
  <c r="A774" i="7"/>
  <c r="H773" i="7"/>
  <c r="G773" i="7"/>
  <c r="A773" i="7"/>
  <c r="H772" i="7"/>
  <c r="G772" i="7"/>
  <c r="A772" i="7"/>
  <c r="H771" i="7"/>
  <c r="G771" i="7"/>
  <c r="A771" i="7"/>
  <c r="H770" i="7"/>
  <c r="G770" i="7"/>
  <c r="A770" i="7"/>
  <c r="H769" i="7"/>
  <c r="G769" i="7"/>
  <c r="A769" i="7"/>
  <c r="H768" i="7"/>
  <c r="G768" i="7"/>
  <c r="A768" i="7"/>
  <c r="H767" i="7"/>
  <c r="G767" i="7"/>
  <c r="A767" i="7"/>
  <c r="H766" i="7"/>
  <c r="G766" i="7"/>
  <c r="A766" i="7"/>
  <c r="H765" i="7"/>
  <c r="G765" i="7"/>
  <c r="A765" i="7"/>
  <c r="H764" i="7"/>
  <c r="G764" i="7"/>
  <c r="A764" i="7"/>
  <c r="H763" i="7"/>
  <c r="G763" i="7"/>
  <c r="A763" i="7"/>
  <c r="H762" i="7"/>
  <c r="G762" i="7"/>
  <c r="A762" i="7"/>
  <c r="H761" i="7"/>
  <c r="G761" i="7"/>
  <c r="A761" i="7"/>
  <c r="H760" i="7"/>
  <c r="G760" i="7"/>
  <c r="A760" i="7"/>
  <c r="H759" i="7"/>
  <c r="G759" i="7"/>
  <c r="A759" i="7"/>
  <c r="H758" i="7"/>
  <c r="G758" i="7"/>
  <c r="A758" i="7"/>
  <c r="H757" i="7"/>
  <c r="G757" i="7"/>
  <c r="A757" i="7"/>
  <c r="H756" i="7"/>
  <c r="G756" i="7"/>
  <c r="A756" i="7"/>
  <c r="H755" i="7"/>
  <c r="G755" i="7"/>
  <c r="A755" i="7"/>
  <c r="H754" i="7"/>
  <c r="G754" i="7"/>
  <c r="A754" i="7"/>
  <c r="H753" i="7"/>
  <c r="G753" i="7"/>
  <c r="A753" i="7"/>
  <c r="H752" i="7"/>
  <c r="G752" i="7"/>
  <c r="A752" i="7"/>
  <c r="H751" i="7"/>
  <c r="G751" i="7"/>
  <c r="A751" i="7"/>
  <c r="H750" i="7"/>
  <c r="G750" i="7"/>
  <c r="A750" i="7"/>
  <c r="H749" i="7"/>
  <c r="G749" i="7"/>
  <c r="A749" i="7"/>
  <c r="H748" i="7"/>
  <c r="G748" i="7"/>
  <c r="A748" i="7"/>
  <c r="H747" i="7"/>
  <c r="G747" i="7"/>
  <c r="A747" i="7"/>
  <c r="H746" i="7"/>
  <c r="G746" i="7"/>
  <c r="A746" i="7"/>
  <c r="H745" i="7"/>
  <c r="G745" i="7"/>
  <c r="A745" i="7"/>
  <c r="H744" i="7"/>
  <c r="G744" i="7"/>
  <c r="A744" i="7"/>
  <c r="H743" i="7"/>
  <c r="G743" i="7"/>
  <c r="A743" i="7"/>
  <c r="H742" i="7"/>
  <c r="G742" i="7"/>
  <c r="A742" i="7"/>
  <c r="H741" i="7"/>
  <c r="G741" i="7"/>
  <c r="A741" i="7"/>
  <c r="H740" i="7"/>
  <c r="G740" i="7"/>
  <c r="A740" i="7"/>
  <c r="H739" i="7"/>
  <c r="G739" i="7"/>
  <c r="A739" i="7"/>
  <c r="H738" i="7"/>
  <c r="G738" i="7"/>
  <c r="A738" i="7"/>
  <c r="H737" i="7"/>
  <c r="G737" i="7"/>
  <c r="A737" i="7"/>
  <c r="H736" i="7"/>
  <c r="G736" i="7"/>
  <c r="A736" i="7"/>
  <c r="H735" i="7"/>
  <c r="G735" i="7"/>
  <c r="A735" i="7"/>
  <c r="H734" i="7"/>
  <c r="G734" i="7"/>
  <c r="A734" i="7"/>
  <c r="H733" i="7"/>
  <c r="G733" i="7"/>
  <c r="A733" i="7"/>
  <c r="H732" i="7"/>
  <c r="G732" i="7"/>
  <c r="A732" i="7"/>
  <c r="H731" i="7"/>
  <c r="G731" i="7"/>
  <c r="A731" i="7"/>
  <c r="H730" i="7"/>
  <c r="G730" i="7"/>
  <c r="A730" i="7"/>
  <c r="H729" i="7"/>
  <c r="G729" i="7"/>
  <c r="A729" i="7"/>
  <c r="H728" i="7"/>
  <c r="G728" i="7"/>
  <c r="A728" i="7"/>
  <c r="H727" i="7"/>
  <c r="G727" i="7"/>
  <c r="A727" i="7"/>
  <c r="H726" i="7"/>
  <c r="G726" i="7"/>
  <c r="A726" i="7"/>
  <c r="H725" i="7"/>
  <c r="G725" i="7"/>
  <c r="A725" i="7"/>
  <c r="H724" i="7"/>
  <c r="G724" i="7"/>
  <c r="A724" i="7"/>
  <c r="H723" i="7"/>
  <c r="G723" i="7"/>
  <c r="A723" i="7"/>
  <c r="H722" i="7"/>
  <c r="G722" i="7"/>
  <c r="A722" i="7"/>
  <c r="H721" i="7"/>
  <c r="G721" i="7"/>
  <c r="A721" i="7"/>
  <c r="H720" i="7"/>
  <c r="G720" i="7"/>
  <c r="A720" i="7"/>
  <c r="H719" i="7"/>
  <c r="G719" i="7"/>
  <c r="A719" i="7"/>
  <c r="H718" i="7"/>
  <c r="G718" i="7"/>
  <c r="A718" i="7"/>
  <c r="H717" i="7"/>
  <c r="G717" i="7"/>
  <c r="A717" i="7"/>
  <c r="H716" i="7"/>
  <c r="G716" i="7"/>
  <c r="A716" i="7"/>
  <c r="H715" i="7"/>
  <c r="G715" i="7"/>
  <c r="A715" i="7"/>
  <c r="H714" i="7"/>
  <c r="G714" i="7"/>
  <c r="A714" i="7"/>
  <c r="H713" i="7"/>
  <c r="G713" i="7"/>
  <c r="A713" i="7"/>
  <c r="H712" i="7"/>
  <c r="G712" i="7"/>
  <c r="A712" i="7"/>
  <c r="H711" i="7"/>
  <c r="G711" i="7"/>
  <c r="A711" i="7"/>
  <c r="H710" i="7"/>
  <c r="G710" i="7"/>
  <c r="A710" i="7"/>
  <c r="H709" i="7"/>
  <c r="G709" i="7"/>
  <c r="A709" i="7"/>
  <c r="H708" i="7"/>
  <c r="G708" i="7"/>
  <c r="A708" i="7"/>
  <c r="H707" i="7"/>
  <c r="G707" i="7"/>
  <c r="A707" i="7"/>
  <c r="H706" i="7"/>
  <c r="G706" i="7"/>
  <c r="A706" i="7"/>
  <c r="H705" i="7"/>
  <c r="G705" i="7"/>
  <c r="A705" i="7"/>
  <c r="H704" i="7"/>
  <c r="G704" i="7"/>
  <c r="A704" i="7"/>
  <c r="H703" i="7"/>
  <c r="G703" i="7"/>
  <c r="A703" i="7"/>
  <c r="H702" i="7"/>
  <c r="G702" i="7"/>
  <c r="A702" i="7"/>
  <c r="H701" i="7"/>
  <c r="G701" i="7"/>
  <c r="A701" i="7"/>
  <c r="H700" i="7"/>
  <c r="G700" i="7"/>
  <c r="A700" i="7"/>
  <c r="H699" i="7"/>
  <c r="G699" i="7"/>
  <c r="A699" i="7"/>
  <c r="H698" i="7"/>
  <c r="G698" i="7"/>
  <c r="A698" i="7"/>
  <c r="H697" i="7"/>
  <c r="G697" i="7"/>
  <c r="A697" i="7"/>
  <c r="H696" i="7"/>
  <c r="G696" i="7"/>
  <c r="A696" i="7"/>
  <c r="H695" i="7"/>
  <c r="G695" i="7"/>
  <c r="A695" i="7"/>
  <c r="H694" i="7"/>
  <c r="G694" i="7"/>
  <c r="A694" i="7"/>
  <c r="H693" i="7"/>
  <c r="G693" i="7"/>
  <c r="A693" i="7"/>
  <c r="H692" i="7"/>
  <c r="G692" i="7"/>
  <c r="A692" i="7"/>
  <c r="H691" i="7"/>
  <c r="G691" i="7"/>
  <c r="A691" i="7"/>
  <c r="H690" i="7"/>
  <c r="G690" i="7"/>
  <c r="A690" i="7"/>
  <c r="H689" i="7"/>
  <c r="G689" i="7"/>
  <c r="A689" i="7"/>
  <c r="H688" i="7"/>
  <c r="G688" i="7"/>
  <c r="A688" i="7"/>
  <c r="H687" i="7"/>
  <c r="G687" i="7"/>
  <c r="A687" i="7"/>
  <c r="H686" i="7"/>
  <c r="G686" i="7"/>
  <c r="A686" i="7"/>
  <c r="H685" i="7"/>
  <c r="G685" i="7"/>
  <c r="A685" i="7"/>
  <c r="H684" i="7"/>
  <c r="G684" i="7"/>
  <c r="A684" i="7"/>
  <c r="H683" i="7"/>
  <c r="G683" i="7"/>
  <c r="A683" i="7"/>
  <c r="H682" i="7"/>
  <c r="G682" i="7"/>
  <c r="A682" i="7"/>
  <c r="H681" i="7"/>
  <c r="G681" i="7"/>
  <c r="A681" i="7"/>
  <c r="H680" i="7"/>
  <c r="G680" i="7"/>
  <c r="A680" i="7"/>
  <c r="H679" i="7"/>
  <c r="G679" i="7"/>
  <c r="A679" i="7"/>
  <c r="H678" i="7"/>
  <c r="G678" i="7"/>
  <c r="A678" i="7"/>
  <c r="H677" i="7"/>
  <c r="G677" i="7"/>
  <c r="A677" i="7"/>
  <c r="H676" i="7"/>
  <c r="G676" i="7"/>
  <c r="A676" i="7"/>
  <c r="H675" i="7"/>
  <c r="G675" i="7"/>
  <c r="A675" i="7"/>
  <c r="H674" i="7"/>
  <c r="G674" i="7"/>
  <c r="A674" i="7"/>
  <c r="H673" i="7"/>
  <c r="G673" i="7"/>
  <c r="A673" i="7"/>
  <c r="H672" i="7"/>
  <c r="G672" i="7"/>
  <c r="A672" i="7"/>
  <c r="H671" i="7"/>
  <c r="G671" i="7"/>
  <c r="A671" i="7"/>
  <c r="H670" i="7"/>
  <c r="G670" i="7"/>
  <c r="A670" i="7"/>
  <c r="H669" i="7"/>
  <c r="G669" i="7"/>
  <c r="A669" i="7"/>
  <c r="H668" i="7"/>
  <c r="G668" i="7"/>
  <c r="A668" i="7"/>
  <c r="H667" i="7"/>
  <c r="G667" i="7"/>
  <c r="A667" i="7"/>
  <c r="H666" i="7"/>
  <c r="G666" i="7"/>
  <c r="A666" i="7"/>
  <c r="H665" i="7"/>
  <c r="G665" i="7"/>
  <c r="A665" i="7"/>
  <c r="H664" i="7"/>
  <c r="G664" i="7"/>
  <c r="A664" i="7"/>
  <c r="H663" i="7"/>
  <c r="G663" i="7"/>
  <c r="A663" i="7"/>
  <c r="H662" i="7"/>
  <c r="G662" i="7"/>
  <c r="A662" i="7"/>
  <c r="H661" i="7"/>
  <c r="G661" i="7"/>
  <c r="A661" i="7"/>
  <c r="H660" i="7"/>
  <c r="G660" i="7"/>
  <c r="A660" i="7"/>
  <c r="H659" i="7"/>
  <c r="G659" i="7"/>
  <c r="A659" i="7"/>
  <c r="H658" i="7"/>
  <c r="G658" i="7"/>
  <c r="A658" i="7"/>
  <c r="H657" i="7"/>
  <c r="G657" i="7"/>
  <c r="A657" i="7"/>
  <c r="H656" i="7"/>
  <c r="G656" i="7"/>
  <c r="A656" i="7"/>
  <c r="H655" i="7"/>
  <c r="G655" i="7"/>
  <c r="A655" i="7"/>
  <c r="H654" i="7"/>
  <c r="G654" i="7"/>
  <c r="A654" i="7"/>
  <c r="H653" i="7"/>
  <c r="G653" i="7"/>
  <c r="A653" i="7"/>
  <c r="H652" i="7"/>
  <c r="G652" i="7"/>
  <c r="A652" i="7"/>
  <c r="H651" i="7"/>
  <c r="G651" i="7"/>
  <c r="A651" i="7"/>
  <c r="H650" i="7"/>
  <c r="G650" i="7"/>
  <c r="A650" i="7"/>
  <c r="H649" i="7"/>
  <c r="G649" i="7"/>
  <c r="A649" i="7"/>
  <c r="H648" i="7"/>
  <c r="G648" i="7"/>
  <c r="A648" i="7"/>
  <c r="H647" i="7"/>
  <c r="G647" i="7"/>
  <c r="A647" i="7"/>
  <c r="H646" i="7"/>
  <c r="G646" i="7"/>
  <c r="A646" i="7"/>
  <c r="H645" i="7"/>
  <c r="G645" i="7"/>
  <c r="A645" i="7"/>
  <c r="H644" i="7"/>
  <c r="G644" i="7"/>
  <c r="A644" i="7"/>
  <c r="H643" i="7"/>
  <c r="G643" i="7"/>
  <c r="A643" i="7"/>
  <c r="H642" i="7"/>
  <c r="G642" i="7"/>
  <c r="A642" i="7"/>
  <c r="H641" i="7"/>
  <c r="G641" i="7"/>
  <c r="A641" i="7"/>
  <c r="H640" i="7"/>
  <c r="G640" i="7"/>
  <c r="A640" i="7"/>
  <c r="H639" i="7"/>
  <c r="G639" i="7"/>
  <c r="A639" i="7"/>
  <c r="H638" i="7"/>
  <c r="G638" i="7"/>
  <c r="A638" i="7"/>
  <c r="H637" i="7"/>
  <c r="G637" i="7"/>
  <c r="A637" i="7"/>
  <c r="H636" i="7"/>
  <c r="G636" i="7"/>
  <c r="A636" i="7"/>
  <c r="H635" i="7"/>
  <c r="G635" i="7"/>
  <c r="A635" i="7"/>
  <c r="H634" i="7"/>
  <c r="G634" i="7"/>
  <c r="A634" i="7"/>
  <c r="H633" i="7"/>
  <c r="G633" i="7"/>
  <c r="A633" i="7"/>
  <c r="H632" i="7"/>
  <c r="G632" i="7"/>
  <c r="A632" i="7"/>
  <c r="H631" i="7"/>
  <c r="G631" i="7"/>
  <c r="A631" i="7"/>
  <c r="H630" i="7"/>
  <c r="G630" i="7"/>
  <c r="A630" i="7"/>
  <c r="H629" i="7"/>
  <c r="G629" i="7"/>
  <c r="A629" i="7"/>
  <c r="H628" i="7"/>
  <c r="G628" i="7"/>
  <c r="A628" i="7"/>
  <c r="H627" i="7"/>
  <c r="G627" i="7"/>
  <c r="A627" i="7"/>
  <c r="H626" i="7"/>
  <c r="G626" i="7"/>
  <c r="A626" i="7"/>
  <c r="H625" i="7"/>
  <c r="G625" i="7"/>
  <c r="A625" i="7"/>
  <c r="H624" i="7"/>
  <c r="G624" i="7"/>
  <c r="A624" i="7"/>
  <c r="H623" i="7"/>
  <c r="G623" i="7"/>
  <c r="A623" i="7"/>
  <c r="H622" i="7"/>
  <c r="G622" i="7"/>
  <c r="A622" i="7"/>
  <c r="H621" i="7"/>
  <c r="G621" i="7"/>
  <c r="A621" i="7"/>
  <c r="H620" i="7"/>
  <c r="G620" i="7"/>
  <c r="A620" i="7"/>
  <c r="H619" i="7"/>
  <c r="G619" i="7"/>
  <c r="A619" i="7"/>
  <c r="H618" i="7"/>
  <c r="G618" i="7"/>
  <c r="A618" i="7"/>
  <c r="H617" i="7"/>
  <c r="G617" i="7"/>
  <c r="A617" i="7"/>
  <c r="H616" i="7"/>
  <c r="G616" i="7"/>
  <c r="A616" i="7"/>
  <c r="H615" i="7"/>
  <c r="G615" i="7"/>
  <c r="A615" i="7"/>
  <c r="H614" i="7"/>
  <c r="G614" i="7"/>
  <c r="A614" i="7"/>
  <c r="H613" i="7"/>
  <c r="G613" i="7"/>
  <c r="A613" i="7"/>
  <c r="H612" i="7"/>
  <c r="G612" i="7"/>
  <c r="A612" i="7"/>
  <c r="H611" i="7"/>
  <c r="G611" i="7"/>
  <c r="A611" i="7"/>
  <c r="H610" i="7"/>
  <c r="G610" i="7"/>
  <c r="A610" i="7"/>
  <c r="H609" i="7"/>
  <c r="G609" i="7"/>
  <c r="A609" i="7"/>
  <c r="H608" i="7"/>
  <c r="G608" i="7"/>
  <c r="A608" i="7"/>
  <c r="H607" i="7"/>
  <c r="G607" i="7"/>
  <c r="A607" i="7"/>
  <c r="H606" i="7"/>
  <c r="G606" i="7"/>
  <c r="A606" i="7"/>
  <c r="H605" i="7"/>
  <c r="G605" i="7"/>
  <c r="A605" i="7"/>
  <c r="H604" i="7"/>
  <c r="G604" i="7"/>
  <c r="A604" i="7"/>
  <c r="H603" i="7"/>
  <c r="G603" i="7"/>
  <c r="A603" i="7"/>
  <c r="H602" i="7"/>
  <c r="G602" i="7"/>
  <c r="A602" i="7"/>
  <c r="H601" i="7"/>
  <c r="G601" i="7"/>
  <c r="A601" i="7"/>
  <c r="H600" i="7"/>
  <c r="G600" i="7"/>
  <c r="A600" i="7"/>
  <c r="H599" i="7"/>
  <c r="G599" i="7"/>
  <c r="A599" i="7"/>
  <c r="H598" i="7"/>
  <c r="G598" i="7"/>
  <c r="A598" i="7"/>
  <c r="H597" i="7"/>
  <c r="G597" i="7"/>
  <c r="A597" i="7"/>
  <c r="H596" i="7"/>
  <c r="G596" i="7"/>
  <c r="A596" i="7"/>
  <c r="H595" i="7"/>
  <c r="G595" i="7"/>
  <c r="A595" i="7"/>
  <c r="H594" i="7"/>
  <c r="G594" i="7"/>
  <c r="A594" i="7"/>
  <c r="H593" i="7"/>
  <c r="G593" i="7"/>
  <c r="A593" i="7"/>
  <c r="H592" i="7"/>
  <c r="G592" i="7"/>
  <c r="A592" i="7"/>
  <c r="H591" i="7"/>
  <c r="G591" i="7"/>
  <c r="A591" i="7"/>
  <c r="H590" i="7"/>
  <c r="G590" i="7"/>
  <c r="A590" i="7"/>
  <c r="H589" i="7"/>
  <c r="G589" i="7"/>
  <c r="A589" i="7"/>
  <c r="H588" i="7"/>
  <c r="G588" i="7"/>
  <c r="A588" i="7"/>
  <c r="H587" i="7"/>
  <c r="G587" i="7"/>
  <c r="A587" i="7"/>
  <c r="H586" i="7"/>
  <c r="G586" i="7"/>
  <c r="A586" i="7"/>
  <c r="H585" i="7"/>
  <c r="G585" i="7"/>
  <c r="A585" i="7"/>
  <c r="H584" i="7"/>
  <c r="G584" i="7"/>
  <c r="A584" i="7"/>
  <c r="H583" i="7"/>
  <c r="G583" i="7"/>
  <c r="A583" i="7"/>
  <c r="H582" i="7"/>
  <c r="G582" i="7"/>
  <c r="A582" i="7"/>
  <c r="H581" i="7"/>
  <c r="G581" i="7"/>
  <c r="A581" i="7"/>
  <c r="H580" i="7"/>
  <c r="G580" i="7"/>
  <c r="A580" i="7"/>
  <c r="H579" i="7"/>
  <c r="G579" i="7"/>
  <c r="A579" i="7"/>
  <c r="H578" i="7"/>
  <c r="G578" i="7"/>
  <c r="A578" i="7"/>
  <c r="H577" i="7"/>
  <c r="G577" i="7"/>
  <c r="A577" i="7"/>
  <c r="H576" i="7"/>
  <c r="G576" i="7"/>
  <c r="A576" i="7"/>
  <c r="H575" i="7"/>
  <c r="G575" i="7"/>
  <c r="A575" i="7"/>
  <c r="H574" i="7"/>
  <c r="G574" i="7"/>
  <c r="A574" i="7"/>
  <c r="H573" i="7"/>
  <c r="G573" i="7"/>
  <c r="A573" i="7"/>
  <c r="H572" i="7"/>
  <c r="G572" i="7"/>
  <c r="A572" i="7"/>
  <c r="H571" i="7"/>
  <c r="G571" i="7"/>
  <c r="A571" i="7"/>
  <c r="H570" i="7"/>
  <c r="G570" i="7"/>
  <c r="A570" i="7"/>
  <c r="H569" i="7"/>
  <c r="G569" i="7"/>
  <c r="A569" i="7"/>
  <c r="H568" i="7"/>
  <c r="G568" i="7"/>
  <c r="A568" i="7"/>
  <c r="H567" i="7"/>
  <c r="G567" i="7"/>
  <c r="A567" i="7"/>
  <c r="H566" i="7"/>
  <c r="G566" i="7"/>
  <c r="A566" i="7"/>
  <c r="H565" i="7"/>
  <c r="G565" i="7"/>
  <c r="A565" i="7"/>
  <c r="H564" i="7"/>
  <c r="G564" i="7"/>
  <c r="A564" i="7"/>
  <c r="H563" i="7"/>
  <c r="G563" i="7"/>
  <c r="A563" i="7"/>
  <c r="H562" i="7"/>
  <c r="G562" i="7"/>
  <c r="A562" i="7"/>
  <c r="H561" i="7"/>
  <c r="G561" i="7"/>
  <c r="A561" i="7"/>
  <c r="H560" i="7"/>
  <c r="G560" i="7"/>
  <c r="A560" i="7"/>
  <c r="H559" i="7"/>
  <c r="G559" i="7"/>
  <c r="A559" i="7"/>
  <c r="H558" i="7"/>
  <c r="G558" i="7"/>
  <c r="A558" i="7"/>
  <c r="H557" i="7"/>
  <c r="G557" i="7"/>
  <c r="A557" i="7"/>
  <c r="H556" i="7"/>
  <c r="G556" i="7"/>
  <c r="A556" i="7"/>
  <c r="H555" i="7"/>
  <c r="G555" i="7"/>
  <c r="A555" i="7"/>
  <c r="H554" i="7"/>
  <c r="G554" i="7"/>
  <c r="A554" i="7"/>
  <c r="H553" i="7"/>
  <c r="G553" i="7"/>
  <c r="A553" i="7"/>
  <c r="H552" i="7"/>
  <c r="G552" i="7"/>
  <c r="A552" i="7"/>
  <c r="H551" i="7"/>
  <c r="G551" i="7"/>
  <c r="A551" i="7"/>
  <c r="H550" i="7"/>
  <c r="G550" i="7"/>
  <c r="A550" i="7"/>
  <c r="H549" i="7"/>
  <c r="G549" i="7"/>
  <c r="A549" i="7"/>
  <c r="H548" i="7"/>
  <c r="G548" i="7"/>
  <c r="A548" i="7"/>
  <c r="H547" i="7"/>
  <c r="G547" i="7"/>
  <c r="A547" i="7"/>
  <c r="H546" i="7"/>
  <c r="G546" i="7"/>
  <c r="A546" i="7"/>
  <c r="H545" i="7"/>
  <c r="G545" i="7"/>
  <c r="A545" i="7"/>
  <c r="H544" i="7"/>
  <c r="G544" i="7"/>
  <c r="A544" i="7"/>
  <c r="H543" i="7"/>
  <c r="G543" i="7"/>
  <c r="A543" i="7"/>
  <c r="H542" i="7"/>
  <c r="G542" i="7"/>
  <c r="A542" i="7"/>
  <c r="H541" i="7"/>
  <c r="G541" i="7"/>
  <c r="A541" i="7"/>
  <c r="H540" i="7"/>
  <c r="G540" i="7"/>
  <c r="A540" i="7"/>
  <c r="H539" i="7"/>
  <c r="G539" i="7"/>
  <c r="A539" i="7"/>
  <c r="H538" i="7"/>
  <c r="G538" i="7"/>
  <c r="A538" i="7"/>
  <c r="H537" i="7"/>
  <c r="G537" i="7"/>
  <c r="A537" i="7"/>
  <c r="H536" i="7"/>
  <c r="G536" i="7"/>
  <c r="A536" i="7"/>
  <c r="H535" i="7"/>
  <c r="G535" i="7"/>
  <c r="A535" i="7"/>
  <c r="H534" i="7"/>
  <c r="G534" i="7"/>
  <c r="A534" i="7"/>
  <c r="H533" i="7"/>
  <c r="G533" i="7"/>
  <c r="A533" i="7"/>
  <c r="H532" i="7"/>
  <c r="G532" i="7"/>
  <c r="A532" i="7"/>
  <c r="H531" i="7"/>
  <c r="G531" i="7"/>
  <c r="A531" i="7"/>
  <c r="H530" i="7"/>
  <c r="G530" i="7"/>
  <c r="A530" i="7"/>
  <c r="H529" i="7"/>
  <c r="G529" i="7"/>
  <c r="A529" i="7"/>
  <c r="H528" i="7"/>
  <c r="G528" i="7"/>
  <c r="A528" i="7"/>
  <c r="H527" i="7"/>
  <c r="G527" i="7"/>
  <c r="A527" i="7"/>
  <c r="H526" i="7"/>
  <c r="G526" i="7"/>
  <c r="A526" i="7"/>
  <c r="H525" i="7"/>
  <c r="G525" i="7"/>
  <c r="A525" i="7"/>
  <c r="H524" i="7"/>
  <c r="G524" i="7"/>
  <c r="A524" i="7"/>
  <c r="H523" i="7"/>
  <c r="G523" i="7"/>
  <c r="A523" i="7"/>
  <c r="H522" i="7"/>
  <c r="G522" i="7"/>
  <c r="A522" i="7"/>
  <c r="H521" i="7"/>
  <c r="G521" i="7"/>
  <c r="A521" i="7"/>
  <c r="H520" i="7"/>
  <c r="G520" i="7"/>
  <c r="A520" i="7"/>
  <c r="H519" i="7"/>
  <c r="G519" i="7"/>
  <c r="A519" i="7"/>
  <c r="H518" i="7"/>
  <c r="G518" i="7"/>
  <c r="A518" i="7"/>
  <c r="H517" i="7"/>
  <c r="G517" i="7"/>
  <c r="A517" i="7"/>
  <c r="H516" i="7"/>
  <c r="G516" i="7"/>
  <c r="A516" i="7"/>
  <c r="H515" i="7"/>
  <c r="G515" i="7"/>
  <c r="A515" i="7"/>
  <c r="H514" i="7"/>
  <c r="G514" i="7"/>
  <c r="A514" i="7"/>
  <c r="H513" i="7"/>
  <c r="G513" i="7"/>
  <c r="A513" i="7"/>
  <c r="H512" i="7"/>
  <c r="G512" i="7"/>
  <c r="A512" i="7"/>
  <c r="H511" i="7"/>
  <c r="G511" i="7"/>
  <c r="A511" i="7"/>
  <c r="H510" i="7"/>
  <c r="G510" i="7"/>
  <c r="A510" i="7"/>
  <c r="H509" i="7"/>
  <c r="G509" i="7"/>
  <c r="A509" i="7"/>
  <c r="H508" i="7"/>
  <c r="G508" i="7"/>
  <c r="A508" i="7"/>
  <c r="H507" i="7"/>
  <c r="G507" i="7"/>
  <c r="A507" i="7"/>
  <c r="H506" i="7"/>
  <c r="G506" i="7"/>
  <c r="A506" i="7"/>
  <c r="H505" i="7"/>
  <c r="G505" i="7"/>
  <c r="A505" i="7"/>
  <c r="H504" i="7"/>
  <c r="G504" i="7"/>
  <c r="A504" i="7"/>
  <c r="H503" i="7"/>
  <c r="G503" i="7"/>
  <c r="A503" i="7"/>
  <c r="H502" i="7"/>
  <c r="G502" i="7"/>
  <c r="A502" i="7"/>
  <c r="H501" i="7"/>
  <c r="G501" i="7"/>
  <c r="A501" i="7"/>
  <c r="H500" i="7"/>
  <c r="G500" i="7"/>
  <c r="A500" i="7"/>
  <c r="H499" i="7"/>
  <c r="G499" i="7"/>
  <c r="A499" i="7"/>
  <c r="H498" i="7"/>
  <c r="G498" i="7"/>
  <c r="A498" i="7"/>
  <c r="H497" i="7"/>
  <c r="G497" i="7"/>
  <c r="A497" i="7"/>
  <c r="H496" i="7"/>
  <c r="G496" i="7"/>
  <c r="A496" i="7"/>
  <c r="H495" i="7"/>
  <c r="G495" i="7"/>
  <c r="A495" i="7"/>
  <c r="H494" i="7"/>
  <c r="G494" i="7"/>
  <c r="A494" i="7"/>
  <c r="H493" i="7"/>
  <c r="G493" i="7"/>
  <c r="A493" i="7"/>
  <c r="H492" i="7"/>
  <c r="G492" i="7"/>
  <c r="A492" i="7"/>
  <c r="H491" i="7"/>
  <c r="G491" i="7"/>
  <c r="A491" i="7"/>
  <c r="H490" i="7"/>
  <c r="G490" i="7"/>
  <c r="A490" i="7"/>
  <c r="H489" i="7"/>
  <c r="G489" i="7"/>
  <c r="A489" i="7"/>
  <c r="H488" i="7"/>
  <c r="G488" i="7"/>
  <c r="A488" i="7"/>
  <c r="H487" i="7"/>
  <c r="G487" i="7"/>
  <c r="A487" i="7"/>
  <c r="H486" i="7"/>
  <c r="G486" i="7"/>
  <c r="A486" i="7"/>
  <c r="H485" i="7"/>
  <c r="G485" i="7"/>
  <c r="A485" i="7"/>
  <c r="H484" i="7"/>
  <c r="G484" i="7"/>
  <c r="A484" i="7"/>
  <c r="H483" i="7"/>
  <c r="G483" i="7"/>
  <c r="A483" i="7"/>
  <c r="H482" i="7"/>
  <c r="G482" i="7"/>
  <c r="A482" i="7"/>
  <c r="H481" i="7"/>
  <c r="G481" i="7"/>
  <c r="A481" i="7"/>
  <c r="H480" i="7"/>
  <c r="G480" i="7"/>
  <c r="A480" i="7"/>
  <c r="H479" i="7"/>
  <c r="G479" i="7"/>
  <c r="A479" i="7"/>
  <c r="H478" i="7"/>
  <c r="G478" i="7"/>
  <c r="A478" i="7"/>
  <c r="H477" i="7"/>
  <c r="G477" i="7"/>
  <c r="A477" i="7"/>
  <c r="H476" i="7"/>
  <c r="G476" i="7"/>
  <c r="A476" i="7"/>
  <c r="H475" i="7"/>
  <c r="G475" i="7"/>
  <c r="A475" i="7"/>
  <c r="H474" i="7"/>
  <c r="G474" i="7"/>
  <c r="A474" i="7"/>
  <c r="H473" i="7"/>
  <c r="G473" i="7"/>
  <c r="A473" i="7"/>
  <c r="H472" i="7"/>
  <c r="G472" i="7"/>
  <c r="A472" i="7"/>
  <c r="H471" i="7"/>
  <c r="G471" i="7"/>
  <c r="A471" i="7"/>
  <c r="H470" i="7"/>
  <c r="G470" i="7"/>
  <c r="A470" i="7"/>
  <c r="H469" i="7"/>
  <c r="G469" i="7"/>
  <c r="A469" i="7"/>
  <c r="H468" i="7"/>
  <c r="G468" i="7"/>
  <c r="A468" i="7"/>
  <c r="H467" i="7"/>
  <c r="G467" i="7"/>
  <c r="A467" i="7"/>
  <c r="H466" i="7"/>
  <c r="G466" i="7"/>
  <c r="A466" i="7"/>
  <c r="H465" i="7"/>
  <c r="G465" i="7"/>
  <c r="A465" i="7"/>
  <c r="H464" i="7"/>
  <c r="G464" i="7"/>
  <c r="A464" i="7"/>
  <c r="H463" i="7"/>
  <c r="G463" i="7"/>
  <c r="A463" i="7"/>
  <c r="H462" i="7"/>
  <c r="G462" i="7"/>
  <c r="A462" i="7"/>
  <c r="H461" i="7"/>
  <c r="G461" i="7"/>
  <c r="A461" i="7"/>
  <c r="H460" i="7"/>
  <c r="G460" i="7"/>
  <c r="A460" i="7"/>
  <c r="H459" i="7"/>
  <c r="G459" i="7"/>
  <c r="A459" i="7"/>
  <c r="H458" i="7"/>
  <c r="G458" i="7"/>
  <c r="A458" i="7"/>
  <c r="H457" i="7"/>
  <c r="G457" i="7"/>
  <c r="A457" i="7"/>
  <c r="H456" i="7"/>
  <c r="G456" i="7"/>
  <c r="A456" i="7"/>
  <c r="H455" i="7"/>
  <c r="G455" i="7"/>
  <c r="A455" i="7"/>
  <c r="H454" i="7"/>
  <c r="G454" i="7"/>
  <c r="A454" i="7"/>
  <c r="H453" i="7"/>
  <c r="G453" i="7"/>
  <c r="A453" i="7"/>
  <c r="H452" i="7"/>
  <c r="G452" i="7"/>
  <c r="A452" i="7"/>
  <c r="H451" i="7"/>
  <c r="G451" i="7"/>
  <c r="A451" i="7"/>
  <c r="H450" i="7"/>
  <c r="G450" i="7"/>
  <c r="A450" i="7"/>
  <c r="H449" i="7"/>
  <c r="G449" i="7"/>
  <c r="A449" i="7"/>
  <c r="H448" i="7"/>
  <c r="G448" i="7"/>
  <c r="A448" i="7"/>
  <c r="H447" i="7"/>
  <c r="G447" i="7"/>
  <c r="A447" i="7"/>
  <c r="H446" i="7"/>
  <c r="G446" i="7"/>
  <c r="A446" i="7"/>
  <c r="H445" i="7"/>
  <c r="G445" i="7"/>
  <c r="A445" i="7"/>
  <c r="H444" i="7"/>
  <c r="G444" i="7"/>
  <c r="A444" i="7"/>
  <c r="H443" i="7"/>
  <c r="G443" i="7"/>
  <c r="A443" i="7"/>
  <c r="H442" i="7"/>
  <c r="G442" i="7"/>
  <c r="A442" i="7"/>
  <c r="H441" i="7"/>
  <c r="G441" i="7"/>
  <c r="A441" i="7"/>
  <c r="H440" i="7"/>
  <c r="G440" i="7"/>
  <c r="A440" i="7"/>
  <c r="H439" i="7"/>
  <c r="G439" i="7"/>
  <c r="A439" i="7"/>
  <c r="H438" i="7"/>
  <c r="G438" i="7"/>
  <c r="A438" i="7"/>
  <c r="H437" i="7"/>
  <c r="G437" i="7"/>
  <c r="A437" i="7"/>
  <c r="H436" i="7"/>
  <c r="G436" i="7"/>
  <c r="A436" i="7"/>
  <c r="H435" i="7"/>
  <c r="G435" i="7"/>
  <c r="A435" i="7"/>
  <c r="H434" i="7"/>
  <c r="G434" i="7"/>
  <c r="A434" i="7"/>
  <c r="H433" i="7"/>
  <c r="G433" i="7"/>
  <c r="A433" i="7"/>
  <c r="H432" i="7"/>
  <c r="G432" i="7"/>
  <c r="A432" i="7"/>
  <c r="H431" i="7"/>
  <c r="G431" i="7"/>
  <c r="A431" i="7"/>
  <c r="H430" i="7"/>
  <c r="G430" i="7"/>
  <c r="A430" i="7"/>
  <c r="H429" i="7"/>
  <c r="G429" i="7"/>
  <c r="A429" i="7"/>
  <c r="H428" i="7"/>
  <c r="G428" i="7"/>
  <c r="A428" i="7"/>
  <c r="H427" i="7"/>
  <c r="G427" i="7"/>
  <c r="A427" i="7"/>
  <c r="H426" i="7"/>
  <c r="G426" i="7"/>
  <c r="A426" i="7"/>
  <c r="H425" i="7"/>
  <c r="G425" i="7"/>
  <c r="A425" i="7"/>
  <c r="H424" i="7"/>
  <c r="G424" i="7"/>
  <c r="A424" i="7"/>
  <c r="H423" i="7"/>
  <c r="G423" i="7"/>
  <c r="A423" i="7"/>
  <c r="H422" i="7"/>
  <c r="G422" i="7"/>
  <c r="A422" i="7"/>
  <c r="H421" i="7"/>
  <c r="G421" i="7"/>
  <c r="A421" i="7"/>
  <c r="H420" i="7"/>
  <c r="G420" i="7"/>
  <c r="A420" i="7"/>
  <c r="H419" i="7"/>
  <c r="G419" i="7"/>
  <c r="A419" i="7"/>
  <c r="H418" i="7"/>
  <c r="G418" i="7"/>
  <c r="A418" i="7"/>
  <c r="H417" i="7"/>
  <c r="G417" i="7"/>
  <c r="A417" i="7"/>
  <c r="H416" i="7"/>
  <c r="G416" i="7"/>
  <c r="A416" i="7"/>
  <c r="H415" i="7"/>
  <c r="G415" i="7"/>
  <c r="A415" i="7"/>
  <c r="H414" i="7"/>
  <c r="G414" i="7"/>
  <c r="A414" i="7"/>
  <c r="H413" i="7"/>
  <c r="G413" i="7"/>
  <c r="A413" i="7"/>
  <c r="H412" i="7"/>
  <c r="G412" i="7"/>
  <c r="A412" i="7"/>
  <c r="H411" i="7"/>
  <c r="G411" i="7"/>
  <c r="A411" i="7"/>
  <c r="H410" i="7"/>
  <c r="G410" i="7"/>
  <c r="A410" i="7"/>
  <c r="H409" i="7"/>
  <c r="G409" i="7"/>
  <c r="A409" i="7"/>
  <c r="H408" i="7"/>
  <c r="G408" i="7"/>
  <c r="A408" i="7"/>
  <c r="H407" i="7"/>
  <c r="G407" i="7"/>
  <c r="A407" i="7"/>
  <c r="H406" i="7"/>
  <c r="G406" i="7"/>
  <c r="A406" i="7"/>
  <c r="H405" i="7"/>
  <c r="G405" i="7"/>
  <c r="A405" i="7"/>
  <c r="H404" i="7"/>
  <c r="G404" i="7"/>
  <c r="A404" i="7"/>
  <c r="H403" i="7"/>
  <c r="G403" i="7"/>
  <c r="A403" i="7"/>
  <c r="H402" i="7"/>
  <c r="G402" i="7"/>
  <c r="A402" i="7"/>
  <c r="H401" i="7"/>
  <c r="G401" i="7"/>
  <c r="A401" i="7"/>
  <c r="H400" i="7"/>
  <c r="G400" i="7"/>
  <c r="A400" i="7"/>
  <c r="H399" i="7"/>
  <c r="G399" i="7"/>
  <c r="A399" i="7"/>
  <c r="H398" i="7"/>
  <c r="G398" i="7"/>
  <c r="A398" i="7"/>
  <c r="H397" i="7"/>
  <c r="G397" i="7"/>
  <c r="A397" i="7"/>
  <c r="H396" i="7"/>
  <c r="G396" i="7"/>
  <c r="A396" i="7"/>
  <c r="H395" i="7"/>
  <c r="G395" i="7"/>
  <c r="A395" i="7"/>
  <c r="H394" i="7"/>
  <c r="G394" i="7"/>
  <c r="A394" i="7"/>
  <c r="H393" i="7"/>
  <c r="G393" i="7"/>
  <c r="A393" i="7"/>
  <c r="H392" i="7"/>
  <c r="G392" i="7"/>
  <c r="A392" i="7"/>
  <c r="H391" i="7"/>
  <c r="G391" i="7"/>
  <c r="A391" i="7"/>
  <c r="H390" i="7"/>
  <c r="G390" i="7"/>
  <c r="A390" i="7"/>
  <c r="H389" i="7"/>
  <c r="G389" i="7"/>
  <c r="A389" i="7"/>
  <c r="H388" i="7"/>
  <c r="G388" i="7"/>
  <c r="A388" i="7"/>
  <c r="H387" i="7"/>
  <c r="G387" i="7"/>
  <c r="A387" i="7"/>
  <c r="H386" i="7"/>
  <c r="G386" i="7"/>
  <c r="A386" i="7"/>
  <c r="H385" i="7"/>
  <c r="G385" i="7"/>
  <c r="A385" i="7"/>
  <c r="H384" i="7"/>
  <c r="G384" i="7"/>
  <c r="A384" i="7"/>
  <c r="H383" i="7"/>
  <c r="G383" i="7"/>
  <c r="A383" i="7"/>
  <c r="H382" i="7"/>
  <c r="G382" i="7"/>
  <c r="A382" i="7"/>
  <c r="H381" i="7"/>
  <c r="G381" i="7"/>
  <c r="A381" i="7"/>
  <c r="H380" i="7"/>
  <c r="G380" i="7"/>
  <c r="A380" i="7"/>
  <c r="H379" i="7"/>
  <c r="G379" i="7"/>
  <c r="A379" i="7"/>
  <c r="H378" i="7"/>
  <c r="G378" i="7"/>
  <c r="A378" i="7"/>
  <c r="H377" i="7"/>
  <c r="G377" i="7"/>
  <c r="A377" i="7"/>
  <c r="H376" i="7"/>
  <c r="G376" i="7"/>
  <c r="A376" i="7"/>
  <c r="H375" i="7"/>
  <c r="G375" i="7"/>
  <c r="A375" i="7"/>
  <c r="H374" i="7"/>
  <c r="G374" i="7"/>
  <c r="A374" i="7"/>
  <c r="H373" i="7"/>
  <c r="G373" i="7"/>
  <c r="A373" i="7"/>
  <c r="H372" i="7"/>
  <c r="G372" i="7"/>
  <c r="A372" i="7"/>
  <c r="H371" i="7"/>
  <c r="G371" i="7"/>
  <c r="A371" i="7"/>
  <c r="H370" i="7"/>
  <c r="G370" i="7"/>
  <c r="A370" i="7"/>
  <c r="H369" i="7"/>
  <c r="G369" i="7"/>
  <c r="A369" i="7"/>
  <c r="H368" i="7"/>
  <c r="G368" i="7"/>
  <c r="A368" i="7"/>
  <c r="H367" i="7"/>
  <c r="G367" i="7"/>
  <c r="A367" i="7"/>
  <c r="H366" i="7"/>
  <c r="G366" i="7"/>
  <c r="A366" i="7"/>
  <c r="H365" i="7"/>
  <c r="G365" i="7"/>
  <c r="A365" i="7"/>
  <c r="H364" i="7"/>
  <c r="G364" i="7"/>
  <c r="A364" i="7"/>
  <c r="H363" i="7"/>
  <c r="G363" i="7"/>
  <c r="A363" i="7"/>
  <c r="H362" i="7"/>
  <c r="G362" i="7"/>
  <c r="A362" i="7"/>
  <c r="H361" i="7"/>
  <c r="G361" i="7"/>
  <c r="A361" i="7"/>
  <c r="H360" i="7"/>
  <c r="G360" i="7"/>
  <c r="A360" i="7"/>
  <c r="H359" i="7"/>
  <c r="G359" i="7"/>
  <c r="A359" i="7"/>
  <c r="H358" i="7"/>
  <c r="G358" i="7"/>
  <c r="A358" i="7"/>
  <c r="H357" i="7"/>
  <c r="G357" i="7"/>
  <c r="A357" i="7"/>
  <c r="H356" i="7"/>
  <c r="G356" i="7"/>
  <c r="A356" i="7"/>
  <c r="H355" i="7"/>
  <c r="G355" i="7"/>
  <c r="A355" i="7"/>
  <c r="H354" i="7"/>
  <c r="G354" i="7"/>
  <c r="A354" i="7"/>
  <c r="H353" i="7"/>
  <c r="G353" i="7"/>
  <c r="A353" i="7"/>
  <c r="H352" i="7"/>
  <c r="G352" i="7"/>
  <c r="A352" i="7"/>
  <c r="H351" i="7"/>
  <c r="G351" i="7"/>
  <c r="A351" i="7"/>
  <c r="H350" i="7"/>
  <c r="G350" i="7"/>
  <c r="A350" i="7"/>
  <c r="H349" i="7"/>
  <c r="G349" i="7"/>
  <c r="A349" i="7"/>
  <c r="H348" i="7"/>
  <c r="G348" i="7"/>
  <c r="A348" i="7"/>
  <c r="H347" i="7"/>
  <c r="G347" i="7"/>
  <c r="A347" i="7"/>
  <c r="H346" i="7"/>
  <c r="G346" i="7"/>
  <c r="A346" i="7"/>
  <c r="H345" i="7"/>
  <c r="G345" i="7"/>
  <c r="A345" i="7"/>
  <c r="H344" i="7"/>
  <c r="G344" i="7"/>
  <c r="A344" i="7"/>
  <c r="H343" i="7"/>
  <c r="G343" i="7"/>
  <c r="A343" i="7"/>
  <c r="H342" i="7"/>
  <c r="G342" i="7"/>
  <c r="A342" i="7"/>
  <c r="H341" i="7"/>
  <c r="G341" i="7"/>
  <c r="A341" i="7"/>
  <c r="H340" i="7"/>
  <c r="G340" i="7"/>
  <c r="A340" i="7"/>
  <c r="H339" i="7"/>
  <c r="G339" i="7"/>
  <c r="A339" i="7"/>
  <c r="H338" i="7"/>
  <c r="G338" i="7"/>
  <c r="A338" i="7"/>
  <c r="H337" i="7"/>
  <c r="G337" i="7"/>
  <c r="A337" i="7"/>
  <c r="H336" i="7"/>
  <c r="G336" i="7"/>
  <c r="A336" i="7"/>
  <c r="H335" i="7"/>
  <c r="G335" i="7"/>
  <c r="A335" i="7"/>
  <c r="H334" i="7"/>
  <c r="G334" i="7"/>
  <c r="A334" i="7"/>
  <c r="H333" i="7"/>
  <c r="G333" i="7"/>
  <c r="A333" i="7"/>
  <c r="H332" i="7"/>
  <c r="G332" i="7"/>
  <c r="A332" i="7"/>
  <c r="H331" i="7"/>
  <c r="G331" i="7"/>
  <c r="A331" i="7"/>
  <c r="H330" i="7"/>
  <c r="G330" i="7"/>
  <c r="A330" i="7"/>
  <c r="H329" i="7"/>
  <c r="G329" i="7"/>
  <c r="A329" i="7"/>
  <c r="H328" i="7"/>
  <c r="G328" i="7"/>
  <c r="A328" i="7"/>
  <c r="H327" i="7"/>
  <c r="G327" i="7"/>
  <c r="A327" i="7"/>
  <c r="H326" i="7"/>
  <c r="G326" i="7"/>
  <c r="A326" i="7"/>
  <c r="H325" i="7"/>
  <c r="G325" i="7"/>
  <c r="A325" i="7"/>
  <c r="H324" i="7"/>
  <c r="G324" i="7"/>
  <c r="A324" i="7"/>
  <c r="H323" i="7"/>
  <c r="G323" i="7"/>
  <c r="A323" i="7"/>
  <c r="H322" i="7"/>
  <c r="G322" i="7"/>
  <c r="A322" i="7"/>
  <c r="H321" i="7"/>
  <c r="G321" i="7"/>
  <c r="A321" i="7"/>
  <c r="H320" i="7"/>
  <c r="G320" i="7"/>
  <c r="A320" i="7"/>
  <c r="H319" i="7"/>
  <c r="G319" i="7"/>
  <c r="A319" i="7"/>
  <c r="H318" i="7"/>
  <c r="G318" i="7"/>
  <c r="A318" i="7"/>
  <c r="H317" i="7"/>
  <c r="G317" i="7"/>
  <c r="A317" i="7"/>
  <c r="H316" i="7"/>
  <c r="G316" i="7"/>
  <c r="A316" i="7"/>
  <c r="H315" i="7"/>
  <c r="G315" i="7"/>
  <c r="A315" i="7"/>
  <c r="H314" i="7"/>
  <c r="G314" i="7"/>
  <c r="A314" i="7"/>
  <c r="H313" i="7"/>
  <c r="G313" i="7"/>
  <c r="A313" i="7"/>
  <c r="H312" i="7"/>
  <c r="G312" i="7"/>
  <c r="A312" i="7"/>
  <c r="H311" i="7"/>
  <c r="G311" i="7"/>
  <c r="A311" i="7"/>
  <c r="H310" i="7"/>
  <c r="G310" i="7"/>
  <c r="A310" i="7"/>
  <c r="H309" i="7"/>
  <c r="G309" i="7"/>
  <c r="A309" i="7"/>
  <c r="H308" i="7"/>
  <c r="G308" i="7"/>
  <c r="A308" i="7"/>
  <c r="H307" i="7"/>
  <c r="G307" i="7"/>
  <c r="A307" i="7"/>
  <c r="H306" i="7"/>
  <c r="G306" i="7"/>
  <c r="A306" i="7"/>
  <c r="H305" i="7"/>
  <c r="G305" i="7"/>
  <c r="A305" i="7"/>
  <c r="H304" i="7"/>
  <c r="G304" i="7"/>
  <c r="A304" i="7"/>
  <c r="H303" i="7"/>
  <c r="G303" i="7"/>
  <c r="A303" i="7"/>
  <c r="H302" i="7"/>
  <c r="G302" i="7"/>
  <c r="A302" i="7"/>
  <c r="H301" i="7"/>
  <c r="G301" i="7"/>
  <c r="A301" i="7"/>
  <c r="I300" i="7"/>
  <c r="H300" i="7"/>
  <c r="G300" i="7"/>
  <c r="F300" i="7" s="1"/>
  <c r="A300" i="7"/>
  <c r="I299" i="7"/>
  <c r="H299" i="7"/>
  <c r="G299" i="7"/>
  <c r="F299" i="7" s="1"/>
  <c r="A299" i="7"/>
  <c r="I298" i="7"/>
  <c r="H298" i="7"/>
  <c r="G298" i="7"/>
  <c r="F298" i="7" s="1"/>
  <c r="A298" i="7"/>
  <c r="I297" i="7"/>
  <c r="H297" i="7"/>
  <c r="G297" i="7"/>
  <c r="F297" i="7" s="1"/>
  <c r="A297" i="7"/>
  <c r="I296" i="7"/>
  <c r="H296" i="7"/>
  <c r="G296" i="7"/>
  <c r="F296" i="7" s="1"/>
  <c r="A296" i="7"/>
  <c r="I295" i="7"/>
  <c r="H295" i="7"/>
  <c r="G295" i="7"/>
  <c r="F295" i="7" s="1"/>
  <c r="A295" i="7"/>
  <c r="I294" i="7"/>
  <c r="H294" i="7"/>
  <c r="G294" i="7"/>
  <c r="F294" i="7" s="1"/>
  <c r="A294" i="7"/>
  <c r="I293" i="7"/>
  <c r="H293" i="7"/>
  <c r="G293" i="7"/>
  <c r="F293" i="7" s="1"/>
  <c r="A293" i="7"/>
  <c r="I292" i="7"/>
  <c r="H292" i="7"/>
  <c r="G292" i="7"/>
  <c r="F292" i="7" s="1"/>
  <c r="A292" i="7"/>
  <c r="I291" i="7"/>
  <c r="H291" i="7"/>
  <c r="G291" i="7"/>
  <c r="F291" i="7" s="1"/>
  <c r="A291" i="7"/>
  <c r="I290" i="7"/>
  <c r="H290" i="7"/>
  <c r="G290" i="7"/>
  <c r="F290" i="7" s="1"/>
  <c r="A290" i="7"/>
  <c r="I289" i="7"/>
  <c r="H289" i="7"/>
  <c r="G289" i="7"/>
  <c r="F289" i="7" s="1"/>
  <c r="A289" i="7"/>
  <c r="I288" i="7"/>
  <c r="H288" i="7"/>
  <c r="G288" i="7"/>
  <c r="F288" i="7" s="1"/>
  <c r="A288" i="7"/>
  <c r="I287" i="7"/>
  <c r="H287" i="7"/>
  <c r="G287" i="7"/>
  <c r="F287" i="7" s="1"/>
  <c r="A287" i="7"/>
  <c r="I286" i="7"/>
  <c r="H286" i="7"/>
  <c r="G286" i="7"/>
  <c r="F286" i="7" s="1"/>
  <c r="A286" i="7"/>
  <c r="I285" i="7"/>
  <c r="H285" i="7"/>
  <c r="G285" i="7"/>
  <c r="F285" i="7" s="1"/>
  <c r="A285" i="7"/>
  <c r="I284" i="7"/>
  <c r="H284" i="7"/>
  <c r="G284" i="7"/>
  <c r="F284" i="7" s="1"/>
  <c r="A284" i="7"/>
  <c r="I283" i="7"/>
  <c r="H283" i="7"/>
  <c r="G283" i="7"/>
  <c r="F283" i="7" s="1"/>
  <c r="A283" i="7"/>
  <c r="I282" i="7"/>
  <c r="H282" i="7"/>
  <c r="G282" i="7"/>
  <c r="F282" i="7" s="1"/>
  <c r="A282" i="7"/>
  <c r="I281" i="7"/>
  <c r="H281" i="7"/>
  <c r="G281" i="7"/>
  <c r="F281" i="7" s="1"/>
  <c r="A281" i="7"/>
  <c r="I280" i="7"/>
  <c r="H280" i="7"/>
  <c r="G280" i="7"/>
  <c r="F280" i="7" s="1"/>
  <c r="A280" i="7"/>
  <c r="I279" i="7"/>
  <c r="H279" i="7"/>
  <c r="G279" i="7"/>
  <c r="F279" i="7" s="1"/>
  <c r="A279" i="7"/>
  <c r="I278" i="7"/>
  <c r="H278" i="7"/>
  <c r="G278" i="7"/>
  <c r="F278" i="7" s="1"/>
  <c r="A278" i="7"/>
  <c r="I277" i="7"/>
  <c r="H277" i="7"/>
  <c r="G277" i="7"/>
  <c r="F277" i="7" s="1"/>
  <c r="A277" i="7"/>
  <c r="I276" i="7"/>
  <c r="H276" i="7"/>
  <c r="G276" i="7"/>
  <c r="F276" i="7" s="1"/>
  <c r="A276" i="7"/>
  <c r="I275" i="7"/>
  <c r="H275" i="7"/>
  <c r="G275" i="7"/>
  <c r="F275" i="7" s="1"/>
  <c r="A275" i="7"/>
  <c r="I274" i="7"/>
  <c r="H274" i="7"/>
  <c r="G274" i="7"/>
  <c r="F274" i="7" s="1"/>
  <c r="A274" i="7"/>
  <c r="I273" i="7"/>
  <c r="H273" i="7"/>
  <c r="G273" i="7"/>
  <c r="F273" i="7" s="1"/>
  <c r="A273" i="7"/>
  <c r="I272" i="7"/>
  <c r="H272" i="7"/>
  <c r="G272" i="7"/>
  <c r="F272" i="7" s="1"/>
  <c r="A272" i="7"/>
  <c r="I271" i="7"/>
  <c r="H271" i="7"/>
  <c r="G271" i="7"/>
  <c r="F271" i="7" s="1"/>
  <c r="A271" i="7"/>
  <c r="I270" i="7"/>
  <c r="H270" i="7"/>
  <c r="G270" i="7"/>
  <c r="F270" i="7" s="1"/>
  <c r="A270" i="7"/>
  <c r="I269" i="7"/>
  <c r="H269" i="7"/>
  <c r="G269" i="7"/>
  <c r="F269" i="7" s="1"/>
  <c r="A269" i="7"/>
  <c r="I268" i="7"/>
  <c r="H268" i="7"/>
  <c r="G268" i="7"/>
  <c r="F268" i="7" s="1"/>
  <c r="A268" i="7"/>
  <c r="I267" i="7"/>
  <c r="H267" i="7"/>
  <c r="G267" i="7"/>
  <c r="F267" i="7" s="1"/>
  <c r="A267" i="7"/>
  <c r="I266" i="7"/>
  <c r="H266" i="7"/>
  <c r="G266" i="7"/>
  <c r="F266" i="7" s="1"/>
  <c r="A266" i="7"/>
  <c r="I265" i="7"/>
  <c r="H265" i="7"/>
  <c r="G265" i="7"/>
  <c r="F265" i="7" s="1"/>
  <c r="A265" i="7"/>
  <c r="I264" i="7"/>
  <c r="H264" i="7"/>
  <c r="G264" i="7"/>
  <c r="F264" i="7" s="1"/>
  <c r="A264" i="7"/>
  <c r="I263" i="7"/>
  <c r="H263" i="7"/>
  <c r="G263" i="7"/>
  <c r="F263" i="7" s="1"/>
  <c r="A263" i="7"/>
  <c r="I262" i="7"/>
  <c r="H262" i="7"/>
  <c r="G262" i="7"/>
  <c r="F262" i="7" s="1"/>
  <c r="A262" i="7"/>
  <c r="I261" i="7"/>
  <c r="H261" i="7"/>
  <c r="G261" i="7"/>
  <c r="F261" i="7" s="1"/>
  <c r="A261" i="7"/>
  <c r="I260" i="7"/>
  <c r="H260" i="7"/>
  <c r="G260" i="7"/>
  <c r="F260" i="7" s="1"/>
  <c r="A260" i="7"/>
  <c r="I259" i="7"/>
  <c r="H259" i="7"/>
  <c r="G259" i="7"/>
  <c r="F259" i="7" s="1"/>
  <c r="A259" i="7"/>
  <c r="I258" i="7"/>
  <c r="H258" i="7"/>
  <c r="G258" i="7"/>
  <c r="F258" i="7" s="1"/>
  <c r="A258" i="7"/>
  <c r="I257" i="7"/>
  <c r="H257" i="7"/>
  <c r="G257" i="7"/>
  <c r="F257" i="7" s="1"/>
  <c r="A257" i="7"/>
  <c r="I256" i="7"/>
  <c r="H256" i="7"/>
  <c r="G256" i="7"/>
  <c r="F256" i="7" s="1"/>
  <c r="A256" i="7"/>
  <c r="I255" i="7"/>
  <c r="H255" i="7"/>
  <c r="G255" i="7"/>
  <c r="F255" i="7" s="1"/>
  <c r="A255" i="7"/>
  <c r="I254" i="7"/>
  <c r="H254" i="7"/>
  <c r="G254" i="7"/>
  <c r="F254" i="7" s="1"/>
  <c r="A254" i="7"/>
  <c r="I253" i="7"/>
  <c r="H253" i="7"/>
  <c r="G253" i="7"/>
  <c r="F253" i="7" s="1"/>
  <c r="A253" i="7"/>
  <c r="I252" i="7"/>
  <c r="H252" i="7"/>
  <c r="G252" i="7"/>
  <c r="F252" i="7" s="1"/>
  <c r="A252" i="7"/>
  <c r="I251" i="7"/>
  <c r="H251" i="7"/>
  <c r="G251" i="7"/>
  <c r="F251" i="7" s="1"/>
  <c r="A251" i="7"/>
  <c r="I250" i="7"/>
  <c r="H250" i="7"/>
  <c r="G250" i="7"/>
  <c r="F250" i="7" s="1"/>
  <c r="A250" i="7"/>
  <c r="I249" i="7"/>
  <c r="H249" i="7"/>
  <c r="G249" i="7"/>
  <c r="F249" i="7" s="1"/>
  <c r="A249" i="7"/>
  <c r="I248" i="7"/>
  <c r="H248" i="7"/>
  <c r="G248" i="7"/>
  <c r="F248" i="7" s="1"/>
  <c r="A248" i="7"/>
  <c r="I247" i="7"/>
  <c r="H247" i="7"/>
  <c r="G247" i="7"/>
  <c r="F247" i="7" s="1"/>
  <c r="A247" i="7"/>
  <c r="I246" i="7"/>
  <c r="H246" i="7"/>
  <c r="G246" i="7"/>
  <c r="F246" i="7" s="1"/>
  <c r="A246" i="7"/>
  <c r="I245" i="7"/>
  <c r="H245" i="7"/>
  <c r="G245" i="7"/>
  <c r="F245" i="7" s="1"/>
  <c r="A245" i="7"/>
  <c r="I244" i="7"/>
  <c r="H244" i="7"/>
  <c r="G244" i="7"/>
  <c r="F244" i="7" s="1"/>
  <c r="A244" i="7"/>
  <c r="I243" i="7"/>
  <c r="H243" i="7"/>
  <c r="G243" i="7"/>
  <c r="F243" i="7" s="1"/>
  <c r="A243" i="7"/>
  <c r="I242" i="7"/>
  <c r="H242" i="7"/>
  <c r="G242" i="7"/>
  <c r="F242" i="7" s="1"/>
  <c r="A242" i="7"/>
  <c r="I241" i="7"/>
  <c r="H241" i="7"/>
  <c r="G241" i="7"/>
  <c r="F241" i="7" s="1"/>
  <c r="A241" i="7"/>
  <c r="I240" i="7"/>
  <c r="H240" i="7"/>
  <c r="G240" i="7"/>
  <c r="F240" i="7" s="1"/>
  <c r="A240" i="7"/>
  <c r="I239" i="7"/>
  <c r="H239" i="7"/>
  <c r="G239" i="7"/>
  <c r="F239" i="7" s="1"/>
  <c r="A239" i="7"/>
  <c r="I238" i="7"/>
  <c r="H238" i="7"/>
  <c r="G238" i="7"/>
  <c r="F238" i="7" s="1"/>
  <c r="A238" i="7"/>
  <c r="I237" i="7"/>
  <c r="H237" i="7"/>
  <c r="G237" i="7"/>
  <c r="F237" i="7" s="1"/>
  <c r="A237" i="7"/>
  <c r="I236" i="7"/>
  <c r="H236" i="7"/>
  <c r="G236" i="7"/>
  <c r="F236" i="7" s="1"/>
  <c r="A236" i="7"/>
  <c r="I235" i="7"/>
  <c r="H235" i="7"/>
  <c r="G235" i="7"/>
  <c r="F235" i="7" s="1"/>
  <c r="A235" i="7"/>
  <c r="I234" i="7"/>
  <c r="H234" i="7"/>
  <c r="G234" i="7"/>
  <c r="F234" i="7" s="1"/>
  <c r="A234" i="7"/>
  <c r="I233" i="7"/>
  <c r="H233" i="7"/>
  <c r="G233" i="7"/>
  <c r="F233" i="7" s="1"/>
  <c r="A233" i="7"/>
  <c r="I232" i="7"/>
  <c r="H232" i="7"/>
  <c r="G232" i="7"/>
  <c r="F232" i="7" s="1"/>
  <c r="A232" i="7"/>
  <c r="I231" i="7"/>
  <c r="H231" i="7"/>
  <c r="G231" i="7"/>
  <c r="F231" i="7" s="1"/>
  <c r="A231" i="7"/>
  <c r="I230" i="7"/>
  <c r="H230" i="7"/>
  <c r="G230" i="7"/>
  <c r="F230" i="7" s="1"/>
  <c r="A230" i="7"/>
  <c r="I229" i="7"/>
  <c r="H229" i="7"/>
  <c r="G229" i="7"/>
  <c r="F229" i="7" s="1"/>
  <c r="A229" i="7"/>
  <c r="I228" i="7"/>
  <c r="H228" i="7"/>
  <c r="G228" i="7"/>
  <c r="F228" i="7" s="1"/>
  <c r="A228" i="7"/>
  <c r="I227" i="7"/>
  <c r="H227" i="7"/>
  <c r="G227" i="7"/>
  <c r="F227" i="7" s="1"/>
  <c r="A227" i="7"/>
  <c r="I226" i="7"/>
  <c r="H226" i="7"/>
  <c r="G226" i="7"/>
  <c r="F226" i="7" s="1"/>
  <c r="A226" i="7"/>
  <c r="I225" i="7"/>
  <c r="H225" i="7"/>
  <c r="G225" i="7"/>
  <c r="F225" i="7" s="1"/>
  <c r="A225" i="7"/>
  <c r="I224" i="7"/>
  <c r="H224" i="7"/>
  <c r="G224" i="7"/>
  <c r="F224" i="7" s="1"/>
  <c r="A224" i="7"/>
  <c r="I223" i="7"/>
  <c r="H223" i="7"/>
  <c r="G223" i="7"/>
  <c r="F223" i="7" s="1"/>
  <c r="A223" i="7"/>
  <c r="I222" i="7"/>
  <c r="H222" i="7"/>
  <c r="G222" i="7"/>
  <c r="F222" i="7" s="1"/>
  <c r="A222" i="7"/>
  <c r="I221" i="7"/>
  <c r="H221" i="7"/>
  <c r="G221" i="7"/>
  <c r="F221" i="7" s="1"/>
  <c r="A221" i="7"/>
  <c r="I220" i="7"/>
  <c r="H220" i="7"/>
  <c r="G220" i="7"/>
  <c r="F220" i="7" s="1"/>
  <c r="A220" i="7"/>
  <c r="I219" i="7"/>
  <c r="H219" i="7"/>
  <c r="G219" i="7"/>
  <c r="F219" i="7" s="1"/>
  <c r="A219" i="7"/>
  <c r="I218" i="7"/>
  <c r="H218" i="7"/>
  <c r="G218" i="7"/>
  <c r="F218" i="7" s="1"/>
  <c r="A218" i="7"/>
  <c r="I217" i="7"/>
  <c r="H217" i="7"/>
  <c r="G217" i="7"/>
  <c r="F217" i="7" s="1"/>
  <c r="A217" i="7"/>
  <c r="I216" i="7"/>
  <c r="H216" i="7"/>
  <c r="G216" i="7"/>
  <c r="F216" i="7" s="1"/>
  <c r="A216" i="7"/>
  <c r="I215" i="7"/>
  <c r="H215" i="7"/>
  <c r="G215" i="7"/>
  <c r="F215" i="7" s="1"/>
  <c r="A215" i="7"/>
  <c r="I214" i="7"/>
  <c r="H214" i="7"/>
  <c r="G214" i="7"/>
  <c r="F214" i="7" s="1"/>
  <c r="A214" i="7"/>
  <c r="I213" i="7"/>
  <c r="H213" i="7"/>
  <c r="G213" i="7"/>
  <c r="F213" i="7" s="1"/>
  <c r="A213" i="7"/>
  <c r="I212" i="7"/>
  <c r="H212" i="7"/>
  <c r="G212" i="7"/>
  <c r="F212" i="7" s="1"/>
  <c r="A212" i="7"/>
  <c r="I211" i="7"/>
  <c r="H211" i="7"/>
  <c r="G211" i="7"/>
  <c r="F211" i="7" s="1"/>
  <c r="A211" i="7"/>
  <c r="I210" i="7"/>
  <c r="H210" i="7"/>
  <c r="G210" i="7"/>
  <c r="F210" i="7" s="1"/>
  <c r="A210" i="7"/>
  <c r="I209" i="7"/>
  <c r="H209" i="7"/>
  <c r="G209" i="7"/>
  <c r="F209" i="7" s="1"/>
  <c r="A209" i="7"/>
  <c r="I208" i="7"/>
  <c r="H208" i="7"/>
  <c r="G208" i="7"/>
  <c r="F208" i="7" s="1"/>
  <c r="A208" i="7"/>
  <c r="I207" i="7"/>
  <c r="H207" i="7"/>
  <c r="G207" i="7"/>
  <c r="F207" i="7" s="1"/>
  <c r="A207" i="7"/>
  <c r="I206" i="7"/>
  <c r="H206" i="7"/>
  <c r="G206" i="7"/>
  <c r="F206" i="7" s="1"/>
  <c r="A206" i="7"/>
  <c r="I205" i="7"/>
  <c r="H205" i="7"/>
  <c r="G205" i="7"/>
  <c r="F205" i="7" s="1"/>
  <c r="A205" i="7"/>
  <c r="I204" i="7"/>
  <c r="H204" i="7"/>
  <c r="G204" i="7"/>
  <c r="F204" i="7" s="1"/>
  <c r="A204" i="7"/>
  <c r="I203" i="7"/>
  <c r="H203" i="7"/>
  <c r="G203" i="7"/>
  <c r="F203" i="7" s="1"/>
  <c r="A203" i="7"/>
  <c r="I202" i="7"/>
  <c r="H202" i="7"/>
  <c r="G202" i="7"/>
  <c r="F202" i="7" s="1"/>
  <c r="A202" i="7"/>
  <c r="I201" i="7"/>
  <c r="H201" i="7"/>
  <c r="G201" i="7"/>
  <c r="F201" i="7" s="1"/>
  <c r="A201" i="7"/>
  <c r="I200" i="7"/>
  <c r="H200" i="7"/>
  <c r="G200" i="7"/>
  <c r="F200" i="7" s="1"/>
  <c r="A200" i="7"/>
  <c r="I199" i="7"/>
  <c r="H199" i="7"/>
  <c r="G199" i="7"/>
  <c r="F199" i="7" s="1"/>
  <c r="A199" i="7"/>
  <c r="I198" i="7"/>
  <c r="H198" i="7"/>
  <c r="G198" i="7"/>
  <c r="F198" i="7" s="1"/>
  <c r="A198" i="7"/>
  <c r="I197" i="7"/>
  <c r="H197" i="7"/>
  <c r="G197" i="7"/>
  <c r="F197" i="7" s="1"/>
  <c r="A197" i="7"/>
  <c r="I196" i="7"/>
  <c r="H196" i="7"/>
  <c r="G196" i="7"/>
  <c r="F196" i="7" s="1"/>
  <c r="A196" i="7"/>
  <c r="I195" i="7"/>
  <c r="H195" i="7"/>
  <c r="G195" i="7"/>
  <c r="F195" i="7" s="1"/>
  <c r="A195" i="7"/>
  <c r="I194" i="7"/>
  <c r="H194" i="7"/>
  <c r="G194" i="7"/>
  <c r="F194" i="7" s="1"/>
  <c r="A194" i="7"/>
  <c r="I193" i="7"/>
  <c r="H193" i="7"/>
  <c r="G193" i="7"/>
  <c r="F193" i="7" s="1"/>
  <c r="A193" i="7"/>
  <c r="I192" i="7"/>
  <c r="H192" i="7"/>
  <c r="G192" i="7"/>
  <c r="F192" i="7" s="1"/>
  <c r="A192" i="7"/>
  <c r="I191" i="7"/>
  <c r="H191" i="7"/>
  <c r="G191" i="7"/>
  <c r="F191" i="7" s="1"/>
  <c r="A191" i="7"/>
  <c r="I190" i="7"/>
  <c r="H190" i="7"/>
  <c r="G190" i="7"/>
  <c r="F190" i="7" s="1"/>
  <c r="A190" i="7"/>
  <c r="I189" i="7"/>
  <c r="H189" i="7"/>
  <c r="G189" i="7"/>
  <c r="F189" i="7" s="1"/>
  <c r="A189" i="7"/>
  <c r="I188" i="7"/>
  <c r="H188" i="7"/>
  <c r="G188" i="7"/>
  <c r="F188" i="7" s="1"/>
  <c r="A188" i="7"/>
  <c r="I187" i="7"/>
  <c r="H187" i="7"/>
  <c r="G187" i="7"/>
  <c r="F187" i="7" s="1"/>
  <c r="A187" i="7"/>
  <c r="I186" i="7"/>
  <c r="H186" i="7"/>
  <c r="G186" i="7"/>
  <c r="F186" i="7" s="1"/>
  <c r="A186" i="7"/>
  <c r="I185" i="7"/>
  <c r="H185" i="7"/>
  <c r="G185" i="7"/>
  <c r="F185" i="7" s="1"/>
  <c r="A185" i="7"/>
  <c r="I184" i="7"/>
  <c r="H184" i="7"/>
  <c r="G184" i="7"/>
  <c r="F184" i="7" s="1"/>
  <c r="A184" i="7"/>
  <c r="I183" i="7"/>
  <c r="H183" i="7"/>
  <c r="G183" i="7"/>
  <c r="F183" i="7" s="1"/>
  <c r="A183" i="7"/>
  <c r="I182" i="7"/>
  <c r="H182" i="7"/>
  <c r="G182" i="7"/>
  <c r="F182" i="7" s="1"/>
  <c r="A182" i="7"/>
  <c r="I181" i="7"/>
  <c r="H181" i="7"/>
  <c r="G181" i="7"/>
  <c r="F181" i="7" s="1"/>
  <c r="A181" i="7"/>
  <c r="I180" i="7"/>
  <c r="H180" i="7"/>
  <c r="G180" i="7"/>
  <c r="F180" i="7" s="1"/>
  <c r="A180" i="7"/>
  <c r="I179" i="7"/>
  <c r="H179" i="7"/>
  <c r="G179" i="7"/>
  <c r="F179" i="7" s="1"/>
  <c r="A179" i="7"/>
  <c r="I178" i="7"/>
  <c r="H178" i="7"/>
  <c r="G178" i="7"/>
  <c r="F178" i="7" s="1"/>
  <c r="A178" i="7"/>
  <c r="I177" i="7"/>
  <c r="H177" i="7"/>
  <c r="G177" i="7"/>
  <c r="F177" i="7" s="1"/>
  <c r="A177" i="7"/>
  <c r="I176" i="7"/>
  <c r="H176" i="7"/>
  <c r="G176" i="7"/>
  <c r="F176" i="7" s="1"/>
  <c r="A176" i="7"/>
  <c r="I175" i="7"/>
  <c r="H175" i="7"/>
  <c r="G175" i="7"/>
  <c r="F175" i="7" s="1"/>
  <c r="A175" i="7"/>
  <c r="I174" i="7"/>
  <c r="H174" i="7"/>
  <c r="G174" i="7"/>
  <c r="F174" i="7" s="1"/>
  <c r="A174" i="7"/>
  <c r="I173" i="7"/>
  <c r="H173" i="7"/>
  <c r="G173" i="7"/>
  <c r="F173" i="7" s="1"/>
  <c r="A173" i="7"/>
  <c r="I172" i="7"/>
  <c r="H172" i="7"/>
  <c r="G172" i="7"/>
  <c r="F172" i="7" s="1"/>
  <c r="A172" i="7"/>
  <c r="I171" i="7"/>
  <c r="H171" i="7"/>
  <c r="G171" i="7"/>
  <c r="F171" i="7" s="1"/>
  <c r="A171" i="7"/>
  <c r="I170" i="7"/>
  <c r="H170" i="7"/>
  <c r="G170" i="7"/>
  <c r="F170" i="7" s="1"/>
  <c r="A170" i="7"/>
  <c r="I169" i="7"/>
  <c r="H169" i="7"/>
  <c r="G169" i="7"/>
  <c r="F169" i="7" s="1"/>
  <c r="A169" i="7"/>
  <c r="I168" i="7"/>
  <c r="H168" i="7"/>
  <c r="G168" i="7"/>
  <c r="F168" i="7" s="1"/>
  <c r="A168" i="7"/>
  <c r="I167" i="7"/>
  <c r="H167" i="7"/>
  <c r="G167" i="7"/>
  <c r="F167" i="7" s="1"/>
  <c r="A167" i="7"/>
  <c r="I166" i="7"/>
  <c r="H166" i="7"/>
  <c r="G166" i="7"/>
  <c r="F166" i="7" s="1"/>
  <c r="A166" i="7"/>
  <c r="I165" i="7"/>
  <c r="H165" i="7"/>
  <c r="G165" i="7"/>
  <c r="F165" i="7" s="1"/>
  <c r="A165" i="7"/>
  <c r="I164" i="7"/>
  <c r="H164" i="7"/>
  <c r="G164" i="7"/>
  <c r="F164" i="7" s="1"/>
  <c r="A164" i="7"/>
  <c r="I163" i="7"/>
  <c r="H163" i="7"/>
  <c r="G163" i="7"/>
  <c r="F163" i="7" s="1"/>
  <c r="A163" i="7"/>
  <c r="I162" i="7"/>
  <c r="H162" i="7"/>
  <c r="G162" i="7"/>
  <c r="F162" i="7" s="1"/>
  <c r="A162" i="7"/>
  <c r="I161" i="7"/>
  <c r="H161" i="7"/>
  <c r="G161" i="7"/>
  <c r="F161" i="7" s="1"/>
  <c r="A161" i="7"/>
  <c r="I160" i="7"/>
  <c r="H160" i="7"/>
  <c r="G160" i="7"/>
  <c r="F160" i="7" s="1"/>
  <c r="A160" i="7"/>
  <c r="I159" i="7"/>
  <c r="H159" i="7"/>
  <c r="G159" i="7"/>
  <c r="F159" i="7" s="1"/>
  <c r="A159" i="7"/>
  <c r="I158" i="7"/>
  <c r="H158" i="7"/>
  <c r="G158" i="7"/>
  <c r="F158" i="7" s="1"/>
  <c r="A158" i="7"/>
  <c r="I157" i="7"/>
  <c r="H157" i="7"/>
  <c r="G157" i="7"/>
  <c r="F157" i="7" s="1"/>
  <c r="A157" i="7"/>
  <c r="I156" i="7"/>
  <c r="H156" i="7"/>
  <c r="G156" i="7"/>
  <c r="F156" i="7" s="1"/>
  <c r="A156" i="7"/>
  <c r="I155" i="7"/>
  <c r="H155" i="7"/>
  <c r="G155" i="7"/>
  <c r="F155" i="7" s="1"/>
  <c r="A155" i="7"/>
  <c r="I154" i="7"/>
  <c r="H154" i="7"/>
  <c r="G154" i="7"/>
  <c r="F154" i="7" s="1"/>
  <c r="A154" i="7"/>
  <c r="I153" i="7"/>
  <c r="H153" i="7"/>
  <c r="G153" i="7"/>
  <c r="F153" i="7" s="1"/>
  <c r="A153" i="7"/>
  <c r="I152" i="7"/>
  <c r="H152" i="7"/>
  <c r="G152" i="7"/>
  <c r="F152" i="7" s="1"/>
  <c r="A152" i="7"/>
  <c r="I151" i="7"/>
  <c r="H151" i="7"/>
  <c r="G151" i="7"/>
  <c r="F151" i="7" s="1"/>
  <c r="A151" i="7"/>
  <c r="I150" i="7"/>
  <c r="H150" i="7"/>
  <c r="G150" i="7"/>
  <c r="F150" i="7" s="1"/>
  <c r="A150" i="7"/>
  <c r="I149" i="7"/>
  <c r="H149" i="7"/>
  <c r="G149" i="7"/>
  <c r="F149" i="7" s="1"/>
  <c r="A149" i="7"/>
  <c r="I148" i="7"/>
  <c r="H148" i="7"/>
  <c r="G148" i="7"/>
  <c r="F148" i="7" s="1"/>
  <c r="A148" i="7"/>
  <c r="I147" i="7"/>
  <c r="H147" i="7"/>
  <c r="G147" i="7"/>
  <c r="F147" i="7" s="1"/>
  <c r="A147" i="7"/>
  <c r="I146" i="7"/>
  <c r="H146" i="7"/>
  <c r="G146" i="7"/>
  <c r="F146" i="7" s="1"/>
  <c r="A146" i="7"/>
  <c r="I145" i="7"/>
  <c r="H145" i="7"/>
  <c r="G145" i="7"/>
  <c r="F145" i="7" s="1"/>
  <c r="A145" i="7"/>
  <c r="I144" i="7"/>
  <c r="H144" i="7"/>
  <c r="G144" i="7"/>
  <c r="F144" i="7" s="1"/>
  <c r="A144" i="7"/>
  <c r="I143" i="7"/>
  <c r="H143" i="7"/>
  <c r="G143" i="7"/>
  <c r="F143" i="7" s="1"/>
  <c r="A143" i="7"/>
  <c r="I142" i="7"/>
  <c r="H142" i="7"/>
  <c r="G142" i="7"/>
  <c r="F142" i="7" s="1"/>
  <c r="A142" i="7"/>
  <c r="I141" i="7"/>
  <c r="H141" i="7"/>
  <c r="G141" i="7"/>
  <c r="F141" i="7" s="1"/>
  <c r="A141" i="7"/>
  <c r="I140" i="7"/>
  <c r="H140" i="7"/>
  <c r="G140" i="7"/>
  <c r="F140" i="7" s="1"/>
  <c r="A140" i="7"/>
  <c r="I139" i="7"/>
  <c r="H139" i="7"/>
  <c r="G139" i="7"/>
  <c r="F139" i="7" s="1"/>
  <c r="A139" i="7"/>
  <c r="I138" i="7"/>
  <c r="H138" i="7"/>
  <c r="G138" i="7"/>
  <c r="F138" i="7" s="1"/>
  <c r="A138" i="7"/>
  <c r="I137" i="7"/>
  <c r="H137" i="7"/>
  <c r="G137" i="7"/>
  <c r="F137" i="7" s="1"/>
  <c r="A137" i="7"/>
  <c r="I136" i="7"/>
  <c r="H136" i="7"/>
  <c r="G136" i="7"/>
  <c r="F136" i="7" s="1"/>
  <c r="A136" i="7"/>
  <c r="I135" i="7"/>
  <c r="H135" i="7"/>
  <c r="G135" i="7"/>
  <c r="F135" i="7" s="1"/>
  <c r="A135" i="7"/>
  <c r="I134" i="7"/>
  <c r="H134" i="7"/>
  <c r="G134" i="7"/>
  <c r="F134" i="7" s="1"/>
  <c r="A134" i="7"/>
  <c r="I133" i="7"/>
  <c r="H133" i="7"/>
  <c r="G133" i="7"/>
  <c r="F133" i="7" s="1"/>
  <c r="A133" i="7"/>
  <c r="I132" i="7"/>
  <c r="H132" i="7"/>
  <c r="G132" i="7"/>
  <c r="F132" i="7" s="1"/>
  <c r="A132" i="7"/>
  <c r="I131" i="7"/>
  <c r="H131" i="7"/>
  <c r="G131" i="7"/>
  <c r="F131" i="7" s="1"/>
  <c r="A131" i="7"/>
  <c r="I130" i="7"/>
  <c r="H130" i="7"/>
  <c r="G130" i="7"/>
  <c r="F130" i="7" s="1"/>
  <c r="I129" i="7"/>
  <c r="H129" i="7"/>
  <c r="G129" i="7"/>
  <c r="F129" i="7" s="1"/>
  <c r="I128" i="7"/>
  <c r="H128" i="7"/>
  <c r="G128" i="7"/>
  <c r="F128" i="7" s="1"/>
  <c r="I127" i="7"/>
  <c r="H127" i="7"/>
  <c r="G127" i="7"/>
  <c r="F127" i="7" s="1"/>
  <c r="I126" i="7"/>
  <c r="H126" i="7"/>
  <c r="G126" i="7"/>
  <c r="F126" i="7" s="1"/>
  <c r="I125" i="7"/>
  <c r="H125" i="7"/>
  <c r="G125" i="7"/>
  <c r="F125" i="7" s="1"/>
  <c r="I124" i="7"/>
  <c r="H124" i="7"/>
  <c r="G124" i="7"/>
  <c r="F124" i="7" s="1"/>
  <c r="I123" i="7"/>
  <c r="H123" i="7"/>
  <c r="G123" i="7"/>
  <c r="F123" i="7" s="1"/>
  <c r="I122" i="7"/>
  <c r="H122" i="7"/>
  <c r="G122" i="7"/>
  <c r="F122" i="7" s="1"/>
  <c r="I121" i="7"/>
  <c r="H121" i="7"/>
  <c r="G121" i="7"/>
  <c r="F121" i="7" s="1"/>
  <c r="I120" i="7"/>
  <c r="H120" i="7"/>
  <c r="G120" i="7"/>
  <c r="F120" i="7" s="1"/>
  <c r="I119" i="7"/>
  <c r="H119" i="7"/>
  <c r="G119" i="7"/>
  <c r="F119" i="7" s="1"/>
  <c r="I118" i="7"/>
  <c r="H118" i="7"/>
  <c r="G118" i="7"/>
  <c r="F118" i="7" s="1"/>
  <c r="I117" i="7"/>
  <c r="H117" i="7"/>
  <c r="G117" i="7"/>
  <c r="F117" i="7" s="1"/>
  <c r="I116" i="7"/>
  <c r="H116" i="7"/>
  <c r="G116" i="7"/>
  <c r="F116" i="7" s="1"/>
  <c r="I115" i="7"/>
  <c r="H115" i="7"/>
  <c r="G115" i="7"/>
  <c r="F115" i="7" s="1"/>
  <c r="I114" i="7"/>
  <c r="H114" i="7"/>
  <c r="G114" i="7"/>
  <c r="F114" i="7" s="1"/>
  <c r="I113" i="7"/>
  <c r="H113" i="7"/>
  <c r="G113" i="7"/>
  <c r="F113" i="7" s="1"/>
  <c r="I112" i="7"/>
  <c r="H112" i="7"/>
  <c r="G112" i="7"/>
  <c r="F112" i="7" s="1"/>
  <c r="I111" i="7"/>
  <c r="H111" i="7"/>
  <c r="G111" i="7"/>
  <c r="F111" i="7" s="1"/>
  <c r="I110" i="7"/>
  <c r="H110" i="7"/>
  <c r="G110" i="7"/>
  <c r="F110" i="7" s="1"/>
  <c r="I109" i="7"/>
  <c r="H109" i="7"/>
  <c r="G109" i="7"/>
  <c r="F109" i="7" s="1"/>
  <c r="I108" i="7"/>
  <c r="H108" i="7"/>
  <c r="G108" i="7"/>
  <c r="F108" i="7" s="1"/>
  <c r="I107" i="7"/>
  <c r="H107" i="7"/>
  <c r="G107" i="7"/>
  <c r="F107" i="7" s="1"/>
  <c r="I106" i="7"/>
  <c r="H106" i="7"/>
  <c r="G106" i="7"/>
  <c r="F106" i="7" s="1"/>
  <c r="I105" i="7"/>
  <c r="H105" i="7"/>
  <c r="G105" i="7"/>
  <c r="F105" i="7" s="1"/>
  <c r="I104" i="7"/>
  <c r="H104" i="7"/>
  <c r="G104" i="7"/>
  <c r="F104" i="7" s="1"/>
  <c r="I103" i="7"/>
  <c r="H103" i="7"/>
  <c r="G103" i="7"/>
  <c r="F103" i="7" s="1"/>
  <c r="I102" i="7"/>
  <c r="H102" i="7"/>
  <c r="G102" i="7"/>
  <c r="F102" i="7" s="1"/>
  <c r="I101" i="7"/>
  <c r="H101" i="7"/>
  <c r="G101" i="7"/>
  <c r="F101" i="7" s="1"/>
  <c r="I100" i="7"/>
  <c r="H100" i="7"/>
  <c r="G100" i="7"/>
  <c r="F100" i="7" s="1"/>
  <c r="I99" i="7"/>
  <c r="H99" i="7"/>
  <c r="G99" i="7"/>
  <c r="F99" i="7" s="1"/>
  <c r="I98" i="7"/>
  <c r="H98" i="7"/>
  <c r="G98" i="7"/>
  <c r="F98" i="7" s="1"/>
  <c r="I97" i="7"/>
  <c r="H97" i="7"/>
  <c r="G97" i="7"/>
  <c r="F97" i="7" s="1"/>
  <c r="I96" i="7"/>
  <c r="H96" i="7"/>
  <c r="G96" i="7"/>
  <c r="F96" i="7" s="1"/>
  <c r="I95" i="7"/>
  <c r="H95" i="7"/>
  <c r="G95" i="7"/>
  <c r="F95" i="7" s="1"/>
  <c r="I94" i="7"/>
  <c r="H94" i="7"/>
  <c r="G94" i="7"/>
  <c r="F94" i="7" s="1"/>
  <c r="I93" i="7"/>
  <c r="H93" i="7"/>
  <c r="G93" i="7"/>
  <c r="F93" i="7" s="1"/>
  <c r="I92" i="7"/>
  <c r="H92" i="7"/>
  <c r="G92" i="7"/>
  <c r="F92" i="7" s="1"/>
  <c r="I91" i="7"/>
  <c r="H91" i="7"/>
  <c r="G91" i="7"/>
  <c r="F91" i="7" s="1"/>
  <c r="I90" i="7"/>
  <c r="H90" i="7"/>
  <c r="G90" i="7"/>
  <c r="F90" i="7" s="1"/>
  <c r="I89" i="7"/>
  <c r="H89" i="7"/>
  <c r="G89" i="7"/>
  <c r="F89" i="7" s="1"/>
  <c r="I88" i="7"/>
  <c r="H88" i="7"/>
  <c r="G88" i="7"/>
  <c r="F88" i="7" s="1"/>
  <c r="I87" i="7"/>
  <c r="H87" i="7"/>
  <c r="G87" i="7"/>
  <c r="F87" i="7" s="1"/>
  <c r="I86" i="7"/>
  <c r="H86" i="7"/>
  <c r="G86" i="7"/>
  <c r="F86" i="7" s="1"/>
  <c r="I85" i="7"/>
  <c r="H85" i="7"/>
  <c r="G85" i="7"/>
  <c r="F85" i="7" s="1"/>
  <c r="I84" i="7"/>
  <c r="H84" i="7"/>
  <c r="G84" i="7"/>
  <c r="F84" i="7" s="1"/>
  <c r="I83" i="7"/>
  <c r="H83" i="7"/>
  <c r="G83" i="7"/>
  <c r="F83" i="7" s="1"/>
  <c r="I82" i="7"/>
  <c r="H82" i="7"/>
  <c r="G82" i="7"/>
  <c r="F82" i="7" s="1"/>
  <c r="I81" i="7"/>
  <c r="H81" i="7"/>
  <c r="G81" i="7"/>
  <c r="F81" i="7" s="1"/>
  <c r="I80" i="7"/>
  <c r="H80" i="7"/>
  <c r="G80" i="7"/>
  <c r="F80" i="7" s="1"/>
  <c r="I79" i="7"/>
  <c r="H79" i="7"/>
  <c r="G79" i="7"/>
  <c r="F79" i="7" s="1"/>
  <c r="I78" i="7"/>
  <c r="H78" i="7"/>
  <c r="G78" i="7"/>
  <c r="F78" i="7" s="1"/>
  <c r="I77" i="7"/>
  <c r="H77" i="7"/>
  <c r="G77" i="7"/>
  <c r="F77" i="7" s="1"/>
  <c r="I76" i="7"/>
  <c r="H76" i="7"/>
  <c r="G76" i="7"/>
  <c r="F76" i="7" s="1"/>
  <c r="I75" i="7"/>
  <c r="H75" i="7"/>
  <c r="G75" i="7"/>
  <c r="F75" i="7" s="1"/>
  <c r="I74" i="7"/>
  <c r="H74" i="7"/>
  <c r="G74" i="7"/>
  <c r="F74" i="7" s="1"/>
  <c r="I73" i="7"/>
  <c r="H73" i="7"/>
  <c r="G73" i="7"/>
  <c r="F73" i="7" s="1"/>
  <c r="I72" i="7"/>
  <c r="H72" i="7"/>
  <c r="G72" i="7"/>
  <c r="F72" i="7" s="1"/>
  <c r="I71" i="7"/>
  <c r="H71" i="7"/>
  <c r="G71" i="7"/>
  <c r="F71" i="7" s="1"/>
  <c r="I70" i="7"/>
  <c r="H70" i="7"/>
  <c r="G70" i="7"/>
  <c r="F70" i="7" s="1"/>
  <c r="I69" i="7"/>
  <c r="H69" i="7"/>
  <c r="G69" i="7"/>
  <c r="F69" i="7" s="1"/>
  <c r="I68" i="7"/>
  <c r="H68" i="7"/>
  <c r="G68" i="7"/>
  <c r="F68" i="7" s="1"/>
  <c r="I67" i="7"/>
  <c r="H67" i="7"/>
  <c r="G67" i="7"/>
  <c r="F67" i="7" s="1"/>
  <c r="I66" i="7"/>
  <c r="H66" i="7"/>
  <c r="G66" i="7"/>
  <c r="F66" i="7" s="1"/>
  <c r="I65" i="7"/>
  <c r="H65" i="7"/>
  <c r="G65" i="7"/>
  <c r="F65" i="7" s="1"/>
  <c r="I64" i="7"/>
  <c r="H64" i="7"/>
  <c r="G64" i="7"/>
  <c r="F64" i="7" s="1"/>
  <c r="I63" i="7"/>
  <c r="H63" i="7"/>
  <c r="G63" i="7"/>
  <c r="F63" i="7" s="1"/>
  <c r="I62" i="7"/>
  <c r="H62" i="7"/>
  <c r="G62" i="7"/>
  <c r="F62" i="7" s="1"/>
  <c r="I61" i="7"/>
  <c r="H61" i="7"/>
  <c r="G61" i="7"/>
  <c r="F61" i="7" s="1"/>
  <c r="I60" i="7"/>
  <c r="H60" i="7"/>
  <c r="G60" i="7"/>
  <c r="F60" i="7" s="1"/>
  <c r="I59" i="7"/>
  <c r="H59" i="7"/>
  <c r="G59" i="7"/>
  <c r="F59" i="7" s="1"/>
  <c r="I58" i="7"/>
  <c r="H58" i="7"/>
  <c r="G58" i="7"/>
  <c r="F58" i="7" s="1"/>
  <c r="I57" i="7"/>
  <c r="H57" i="7"/>
  <c r="G57" i="7"/>
  <c r="F57" i="7" s="1"/>
  <c r="I56" i="7"/>
  <c r="H56" i="7"/>
  <c r="G56" i="7"/>
  <c r="F56" i="7" s="1"/>
  <c r="I55" i="7"/>
  <c r="H55" i="7"/>
  <c r="G55" i="7"/>
  <c r="F55" i="7" s="1"/>
  <c r="I54" i="7"/>
  <c r="H54" i="7"/>
  <c r="G54" i="7"/>
  <c r="F54" i="7" s="1"/>
  <c r="I53" i="7"/>
  <c r="H53" i="7"/>
  <c r="G53" i="7"/>
  <c r="F53" i="7" s="1"/>
  <c r="I52" i="7"/>
  <c r="H52" i="7"/>
  <c r="G52" i="7"/>
  <c r="F52" i="7" s="1"/>
  <c r="I51" i="7"/>
  <c r="H51" i="7"/>
  <c r="G51" i="7"/>
  <c r="F51" i="7" s="1"/>
  <c r="I50" i="7"/>
  <c r="H50" i="7"/>
  <c r="G50" i="7"/>
  <c r="F50" i="7" s="1"/>
  <c r="I49" i="7"/>
  <c r="H49" i="7"/>
  <c r="G49" i="7"/>
  <c r="F49" i="7" s="1"/>
  <c r="I48" i="7"/>
  <c r="H48" i="7"/>
  <c r="G48" i="7"/>
  <c r="F48" i="7" s="1"/>
  <c r="I47" i="7"/>
  <c r="H47" i="7"/>
  <c r="G47" i="7"/>
  <c r="F47" i="7" s="1"/>
  <c r="I46" i="7"/>
  <c r="H46" i="7"/>
  <c r="G46" i="7"/>
  <c r="F46" i="7" s="1"/>
  <c r="I45" i="7"/>
  <c r="H45" i="7"/>
  <c r="G45" i="7"/>
  <c r="F45" i="7" s="1"/>
  <c r="I44" i="7"/>
  <c r="H44" i="7"/>
  <c r="G44" i="7"/>
  <c r="F44" i="7" s="1"/>
  <c r="I43" i="7"/>
  <c r="H43" i="7"/>
  <c r="G43" i="7"/>
  <c r="F43" i="7" s="1"/>
  <c r="I42" i="7"/>
  <c r="H42" i="7"/>
  <c r="G42" i="7"/>
  <c r="F42" i="7" s="1"/>
  <c r="I41" i="7"/>
  <c r="H41" i="7"/>
  <c r="G41" i="7"/>
  <c r="F41" i="7" s="1"/>
  <c r="I40" i="7"/>
  <c r="H40" i="7"/>
  <c r="G40" i="7"/>
  <c r="F40" i="7" s="1"/>
  <c r="I39" i="7"/>
  <c r="H39" i="7"/>
  <c r="G39" i="7"/>
  <c r="F39" i="7" s="1"/>
  <c r="I38" i="7"/>
  <c r="H38" i="7"/>
  <c r="G38" i="7"/>
  <c r="F38" i="7" s="1"/>
  <c r="I37" i="7"/>
  <c r="H37" i="7"/>
  <c r="G37" i="7"/>
  <c r="F37" i="7" s="1"/>
  <c r="I36" i="7"/>
  <c r="H36" i="7"/>
  <c r="G36" i="7"/>
  <c r="F36" i="7" s="1"/>
  <c r="I35" i="7"/>
  <c r="H35" i="7"/>
  <c r="G35" i="7"/>
  <c r="F35" i="7" s="1"/>
  <c r="I34" i="7"/>
  <c r="H34" i="7"/>
  <c r="G34" i="7"/>
  <c r="F34" i="7" s="1"/>
  <c r="I33" i="7"/>
  <c r="H33" i="7"/>
  <c r="G33" i="7"/>
  <c r="F33" i="7" s="1"/>
  <c r="I32" i="7"/>
  <c r="H32" i="7"/>
  <c r="G32" i="7"/>
  <c r="F32" i="7" s="1"/>
  <c r="I31" i="7"/>
  <c r="H31" i="7"/>
  <c r="G31" i="7"/>
  <c r="F31" i="7" s="1"/>
  <c r="I30" i="7"/>
  <c r="H30" i="7"/>
  <c r="G30" i="7"/>
  <c r="F30" i="7" s="1"/>
  <c r="I29" i="7"/>
  <c r="H29" i="7"/>
  <c r="G29" i="7"/>
  <c r="F29" i="7" s="1"/>
  <c r="I28" i="7"/>
  <c r="H28" i="7"/>
  <c r="G28" i="7"/>
  <c r="F28" i="7" s="1"/>
  <c r="I27" i="7"/>
  <c r="H27" i="7"/>
  <c r="G27" i="7"/>
  <c r="F27" i="7" s="1"/>
  <c r="I26" i="7"/>
  <c r="H26" i="7"/>
  <c r="G26" i="7"/>
  <c r="F26" i="7" s="1"/>
  <c r="I25" i="7"/>
  <c r="H25" i="7"/>
  <c r="G25" i="7"/>
  <c r="F25" i="7" s="1"/>
  <c r="I24" i="7"/>
  <c r="H24" i="7"/>
  <c r="G24" i="7"/>
  <c r="F24" i="7" s="1"/>
  <c r="I23" i="7"/>
  <c r="H23" i="7"/>
  <c r="G23" i="7"/>
  <c r="F23" i="7" s="1"/>
  <c r="I22" i="7"/>
  <c r="H22" i="7"/>
  <c r="G22" i="7"/>
  <c r="F22" i="7" s="1"/>
  <c r="I21" i="7"/>
  <c r="H21" i="7"/>
  <c r="G21" i="7"/>
  <c r="F21" i="7" s="1"/>
  <c r="I20" i="7"/>
  <c r="H20" i="7"/>
  <c r="G20" i="7"/>
  <c r="F20" i="7" s="1"/>
  <c r="I19" i="7"/>
  <c r="H19" i="7"/>
  <c r="G19" i="7"/>
  <c r="F19" i="7" s="1"/>
  <c r="I18" i="7"/>
  <c r="H18" i="7"/>
  <c r="G18" i="7"/>
  <c r="F18" i="7" s="1"/>
  <c r="I17" i="7"/>
  <c r="H17" i="7"/>
  <c r="G17" i="7"/>
  <c r="F17" i="7" s="1"/>
  <c r="I16" i="7"/>
  <c r="H16" i="7"/>
  <c r="G16" i="7"/>
  <c r="F16" i="7" s="1"/>
  <c r="I15" i="7"/>
  <c r="H15" i="7"/>
  <c r="G15" i="7"/>
  <c r="F15" i="7" s="1"/>
  <c r="I14" i="7"/>
  <c r="H14" i="7"/>
  <c r="G14" i="7"/>
  <c r="F14" i="7" s="1"/>
  <c r="I13" i="7"/>
  <c r="H13" i="7"/>
  <c r="G13" i="7"/>
  <c r="F13" i="7" s="1"/>
  <c r="I12" i="7"/>
  <c r="H12" i="7"/>
  <c r="G12" i="7"/>
  <c r="F12" i="7" s="1"/>
  <c r="I11" i="7"/>
  <c r="H11" i="7"/>
  <c r="G11" i="7"/>
  <c r="F11" i="7" s="1"/>
  <c r="I10" i="7"/>
  <c r="H10" i="7"/>
  <c r="G10" i="7"/>
  <c r="F10" i="7" s="1"/>
  <c r="I9" i="7"/>
  <c r="H9" i="7"/>
  <c r="G9" i="7"/>
  <c r="F9" i="7" s="1"/>
  <c r="I8" i="7"/>
  <c r="H8" i="7"/>
  <c r="G8" i="7"/>
  <c r="F8" i="7" s="1"/>
  <c r="I7" i="7"/>
  <c r="H7" i="7"/>
  <c r="G7" i="7"/>
  <c r="F7" i="7" s="1"/>
  <c r="I6" i="7"/>
  <c r="H6" i="7"/>
  <c r="G6" i="7"/>
  <c r="F6" i="7" s="1"/>
  <c r="I5" i="7"/>
  <c r="H5" i="7"/>
  <c r="G5" i="7"/>
  <c r="F5" i="7" s="1"/>
  <c r="I4" i="7"/>
  <c r="H4" i="7"/>
  <c r="G4" i="7"/>
  <c r="F4" i="7" s="1"/>
  <c r="I3" i="7"/>
  <c r="H3" i="7"/>
  <c r="G3" i="7"/>
  <c r="F3" i="7" s="1"/>
  <c r="I2" i="7"/>
  <c r="H2" i="7"/>
  <c r="G2" i="7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300" i="5"/>
  <c r="I299" i="5"/>
  <c r="I298" i="5"/>
  <c r="I296" i="5"/>
  <c r="I295" i="5"/>
  <c r="I294" i="5"/>
  <c r="I293" i="5"/>
  <c r="I292" i="5"/>
  <c r="I291" i="5"/>
  <c r="I290" i="5"/>
  <c r="I288" i="5"/>
  <c r="I287" i="5"/>
  <c r="I286" i="5"/>
  <c r="I285" i="5"/>
  <c r="I284" i="5"/>
  <c r="I283" i="5"/>
  <c r="I282" i="5"/>
  <c r="I280" i="5"/>
  <c r="I279" i="5"/>
  <c r="I278" i="5"/>
  <c r="I277" i="5"/>
  <c r="I276" i="5"/>
  <c r="I275" i="5"/>
  <c r="I274" i="5"/>
  <c r="I272" i="5"/>
  <c r="I271" i="5"/>
  <c r="I270" i="5"/>
  <c r="I269" i="5"/>
  <c r="I268" i="5"/>
  <c r="I267" i="5"/>
  <c r="I266" i="5"/>
  <c r="I264" i="5"/>
  <c r="I263" i="5"/>
  <c r="I262" i="5"/>
  <c r="I261" i="5"/>
  <c r="I260" i="5"/>
  <c r="I259" i="5"/>
  <c r="I258" i="5"/>
  <c r="I256" i="5"/>
  <c r="I255" i="5"/>
  <c r="I254" i="5"/>
  <c r="I253" i="5"/>
  <c r="I252" i="5"/>
  <c r="I251" i="5"/>
  <c r="I250" i="5"/>
  <c r="I248" i="5"/>
  <c r="I247" i="5"/>
  <c r="I246" i="5"/>
  <c r="I245" i="5"/>
  <c r="I244" i="5"/>
  <c r="I243" i="5"/>
  <c r="I242" i="5"/>
  <c r="I240" i="5"/>
  <c r="I239" i="5"/>
  <c r="I238" i="5"/>
  <c r="I237" i="5"/>
  <c r="I236" i="5"/>
  <c r="I235" i="5"/>
  <c r="I234" i="5"/>
  <c r="I232" i="5"/>
  <c r="I231" i="5"/>
  <c r="I230" i="5"/>
  <c r="I229" i="5"/>
  <c r="I228" i="5"/>
  <c r="I227" i="5"/>
  <c r="I226" i="5"/>
  <c r="I224" i="5"/>
  <c r="I223" i="5"/>
  <c r="I222" i="5"/>
  <c r="I221" i="5"/>
  <c r="I220" i="5"/>
  <c r="I219" i="5"/>
  <c r="I218" i="5"/>
  <c r="I216" i="5"/>
  <c r="I215" i="5"/>
  <c r="I214" i="5"/>
  <c r="I213" i="5"/>
  <c r="I212" i="5"/>
  <c r="I211" i="5"/>
  <c r="I210" i="5"/>
  <c r="I208" i="5"/>
  <c r="I207" i="5"/>
  <c r="I206" i="5"/>
  <c r="I205" i="5"/>
  <c r="I204" i="5"/>
  <c r="I203" i="5"/>
  <c r="I202" i="5"/>
  <c r="I200" i="5"/>
  <c r="I199" i="5"/>
  <c r="I198" i="5"/>
  <c r="I197" i="5"/>
  <c r="I196" i="5"/>
  <c r="I195" i="5"/>
  <c r="I194" i="5"/>
  <c r="I192" i="5"/>
  <c r="I191" i="5"/>
  <c r="I190" i="5"/>
  <c r="I189" i="5"/>
  <c r="I188" i="5"/>
  <c r="I187" i="5"/>
  <c r="I186" i="5"/>
  <c r="I184" i="5"/>
  <c r="I183" i="5"/>
  <c r="I182" i="5"/>
  <c r="I181" i="5"/>
  <c r="I180" i="5"/>
  <c r="I179" i="5"/>
  <c r="I178" i="5"/>
  <c r="I176" i="5"/>
  <c r="I175" i="5"/>
  <c r="I174" i="5"/>
  <c r="I173" i="5"/>
  <c r="I172" i="5"/>
  <c r="I171" i="5"/>
  <c r="I170" i="5"/>
  <c r="I168" i="5"/>
  <c r="I167" i="5"/>
  <c r="I166" i="5"/>
  <c r="I165" i="5"/>
  <c r="I164" i="5"/>
  <c r="I163" i="5"/>
  <c r="I162" i="5"/>
  <c r="I160" i="5"/>
  <c r="I159" i="5"/>
  <c r="I158" i="5"/>
  <c r="I157" i="5"/>
  <c r="I156" i="5"/>
  <c r="I155" i="5"/>
  <c r="I154" i="5"/>
  <c r="I152" i="5"/>
  <c r="I151" i="5"/>
  <c r="I150" i="5"/>
  <c r="I149" i="5"/>
  <c r="I148" i="5"/>
  <c r="I147" i="5"/>
  <c r="I146" i="5"/>
  <c r="I144" i="5"/>
  <c r="I143" i="5"/>
  <c r="I142" i="5"/>
  <c r="I141" i="5"/>
  <c r="I140" i="5"/>
  <c r="I139" i="5"/>
  <c r="I138" i="5"/>
  <c r="I136" i="5"/>
  <c r="I135" i="5"/>
  <c r="I134" i="5"/>
  <c r="I133" i="5"/>
  <c r="I132" i="5"/>
  <c r="I131" i="5"/>
  <c r="I130" i="5"/>
  <c r="I128" i="5"/>
  <c r="I127" i="5"/>
  <c r="I126" i="5"/>
  <c r="I125" i="5"/>
  <c r="I124" i="5"/>
  <c r="I123" i="5"/>
  <c r="I122" i="5"/>
  <c r="I120" i="5"/>
  <c r="I119" i="5"/>
  <c r="I118" i="5"/>
  <c r="I117" i="5"/>
  <c r="I116" i="5"/>
  <c r="I115" i="5"/>
  <c r="I114" i="5"/>
  <c r="I112" i="5"/>
  <c r="I111" i="5"/>
  <c r="I110" i="5"/>
  <c r="I109" i="5"/>
  <c r="I108" i="5"/>
  <c r="I107" i="5"/>
  <c r="I106" i="5"/>
  <c r="I104" i="5"/>
  <c r="I103" i="5"/>
  <c r="I102" i="5"/>
  <c r="I101" i="5"/>
  <c r="I100" i="5"/>
  <c r="I99" i="5"/>
  <c r="I98" i="5"/>
  <c r="I96" i="5"/>
  <c r="I95" i="5"/>
  <c r="I94" i="5"/>
  <c r="I93" i="5"/>
  <c r="I92" i="5"/>
  <c r="I91" i="5"/>
  <c r="I90" i="5"/>
  <c r="I88" i="5"/>
  <c r="I87" i="5"/>
  <c r="I86" i="5"/>
  <c r="I85" i="5"/>
  <c r="I84" i="5"/>
  <c r="I83" i="5"/>
  <c r="I82" i="5"/>
  <c r="I80" i="5"/>
  <c r="I79" i="5"/>
  <c r="I78" i="5"/>
  <c r="I77" i="5"/>
  <c r="I76" i="5"/>
  <c r="I75" i="5"/>
  <c r="I74" i="5"/>
  <c r="I72" i="5"/>
  <c r="I71" i="5"/>
  <c r="I70" i="5"/>
  <c r="I69" i="5"/>
  <c r="I68" i="5"/>
  <c r="I67" i="5"/>
  <c r="I66" i="5"/>
  <c r="I64" i="5"/>
  <c r="I63" i="5"/>
  <c r="I62" i="5"/>
  <c r="I61" i="5"/>
  <c r="I60" i="5"/>
  <c r="I59" i="5"/>
  <c r="I58" i="5"/>
  <c r="I56" i="5"/>
  <c r="I55" i="5"/>
  <c r="I54" i="5"/>
  <c r="I53" i="5"/>
  <c r="I52" i="5"/>
  <c r="I51" i="5"/>
  <c r="I50" i="5"/>
  <c r="I48" i="5"/>
  <c r="I47" i="5"/>
  <c r="I46" i="5"/>
  <c r="I45" i="5"/>
  <c r="I44" i="5"/>
  <c r="I43" i="5"/>
  <c r="I42" i="5"/>
  <c r="I40" i="5"/>
  <c r="I39" i="5"/>
  <c r="I38" i="5"/>
  <c r="I37" i="5"/>
  <c r="I36" i="5"/>
  <c r="I35" i="5"/>
  <c r="I34" i="5"/>
  <c r="I32" i="5"/>
  <c r="I31" i="5"/>
  <c r="I30" i="5"/>
  <c r="I29" i="5"/>
  <c r="I28" i="5"/>
  <c r="I27" i="5"/>
  <c r="I26" i="5"/>
  <c r="I24" i="5"/>
  <c r="I23" i="5"/>
  <c r="I22" i="5"/>
  <c r="I21" i="5"/>
  <c r="I20" i="5"/>
  <c r="I19" i="5"/>
  <c r="I18" i="5"/>
  <c r="I16" i="5"/>
  <c r="I15" i="5"/>
  <c r="I14" i="5"/>
  <c r="I13" i="5"/>
  <c r="I12" i="5"/>
  <c r="I11" i="5"/>
  <c r="I10" i="5"/>
  <c r="I8" i="5"/>
  <c r="I7" i="5"/>
  <c r="I6" i="5"/>
  <c r="I5" i="5"/>
  <c r="I4" i="5"/>
  <c r="I3" i="5"/>
  <c r="I2" i="5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H875" i="5"/>
  <c r="G875" i="5"/>
  <c r="F875" i="5" s="1"/>
  <c r="H874" i="5"/>
  <c r="G874" i="5"/>
  <c r="F874" i="5" s="1"/>
  <c r="H873" i="5"/>
  <c r="G873" i="5"/>
  <c r="F873" i="5" s="1"/>
  <c r="H872" i="5"/>
  <c r="G872" i="5"/>
  <c r="F872" i="5" s="1"/>
  <c r="H871" i="5"/>
  <c r="G871" i="5"/>
  <c r="F871" i="5" s="1"/>
  <c r="H870" i="5"/>
  <c r="G870" i="5"/>
  <c r="F870" i="5" s="1"/>
  <c r="H869" i="5"/>
  <c r="G869" i="5"/>
  <c r="F869" i="5" s="1"/>
  <c r="H868" i="5"/>
  <c r="G868" i="5"/>
  <c r="F868" i="5" s="1"/>
  <c r="H867" i="5"/>
  <c r="G867" i="5"/>
  <c r="F867" i="5" s="1"/>
  <c r="H866" i="5"/>
  <c r="G866" i="5"/>
  <c r="F866" i="5" s="1"/>
  <c r="H865" i="5"/>
  <c r="G865" i="5"/>
  <c r="F865" i="5" s="1"/>
  <c r="H864" i="5"/>
  <c r="G864" i="5"/>
  <c r="F864" i="5" s="1"/>
  <c r="H863" i="5"/>
  <c r="G863" i="5"/>
  <c r="F863" i="5" s="1"/>
  <c r="H862" i="5"/>
  <c r="G862" i="5"/>
  <c r="F862" i="5" s="1"/>
  <c r="H861" i="5"/>
  <c r="G861" i="5"/>
  <c r="F861" i="5" s="1"/>
  <c r="H860" i="5"/>
  <c r="G860" i="5"/>
  <c r="F860" i="5" s="1"/>
  <c r="H859" i="5"/>
  <c r="G859" i="5"/>
  <c r="F859" i="5" s="1"/>
  <c r="H858" i="5"/>
  <c r="G858" i="5"/>
  <c r="F858" i="5" s="1"/>
  <c r="H857" i="5"/>
  <c r="G857" i="5"/>
  <c r="F857" i="5" s="1"/>
  <c r="H856" i="5"/>
  <c r="G856" i="5"/>
  <c r="F856" i="5" s="1"/>
  <c r="H855" i="5"/>
  <c r="G855" i="5"/>
  <c r="F855" i="5" s="1"/>
  <c r="H854" i="5"/>
  <c r="G854" i="5"/>
  <c r="F854" i="5" s="1"/>
  <c r="H853" i="5"/>
  <c r="G853" i="5"/>
  <c r="F853" i="5" s="1"/>
  <c r="H852" i="5"/>
  <c r="G852" i="5"/>
  <c r="F852" i="5" s="1"/>
  <c r="H851" i="5"/>
  <c r="G851" i="5"/>
  <c r="F851" i="5" s="1"/>
  <c r="H850" i="5"/>
  <c r="G850" i="5"/>
  <c r="F850" i="5" s="1"/>
  <c r="H849" i="5"/>
  <c r="G849" i="5"/>
  <c r="F849" i="5" s="1"/>
  <c r="H848" i="5"/>
  <c r="G848" i="5"/>
  <c r="F848" i="5" s="1"/>
  <c r="H847" i="5"/>
  <c r="G847" i="5"/>
  <c r="F847" i="5" s="1"/>
  <c r="H846" i="5"/>
  <c r="G846" i="5"/>
  <c r="F846" i="5" s="1"/>
  <c r="H845" i="5"/>
  <c r="G845" i="5"/>
  <c r="F845" i="5" s="1"/>
  <c r="H844" i="5"/>
  <c r="G844" i="5"/>
  <c r="F844" i="5" s="1"/>
  <c r="H843" i="5"/>
  <c r="G843" i="5"/>
  <c r="F843" i="5" s="1"/>
  <c r="H842" i="5"/>
  <c r="G842" i="5"/>
  <c r="F842" i="5" s="1"/>
  <c r="H841" i="5"/>
  <c r="G841" i="5"/>
  <c r="F841" i="5" s="1"/>
  <c r="H840" i="5"/>
  <c r="G840" i="5"/>
  <c r="F840" i="5" s="1"/>
  <c r="H839" i="5"/>
  <c r="G839" i="5"/>
  <c r="F839" i="5" s="1"/>
  <c r="H838" i="5"/>
  <c r="G838" i="5"/>
  <c r="F838" i="5" s="1"/>
  <c r="H837" i="5"/>
  <c r="G837" i="5"/>
  <c r="F837" i="5" s="1"/>
  <c r="H836" i="5"/>
  <c r="G836" i="5"/>
  <c r="F836" i="5" s="1"/>
  <c r="H835" i="5"/>
  <c r="G835" i="5"/>
  <c r="F835" i="5" s="1"/>
  <c r="H834" i="5"/>
  <c r="G834" i="5"/>
  <c r="F834" i="5" s="1"/>
  <c r="H833" i="5"/>
  <c r="G833" i="5"/>
  <c r="F833" i="5" s="1"/>
  <c r="H832" i="5"/>
  <c r="G832" i="5"/>
  <c r="F832" i="5" s="1"/>
  <c r="H831" i="5"/>
  <c r="G831" i="5"/>
  <c r="F831" i="5" s="1"/>
  <c r="H830" i="5"/>
  <c r="G830" i="5"/>
  <c r="F830" i="5" s="1"/>
  <c r="H829" i="5"/>
  <c r="G829" i="5"/>
  <c r="F829" i="5" s="1"/>
  <c r="H828" i="5"/>
  <c r="G828" i="5"/>
  <c r="F828" i="5" s="1"/>
  <c r="H827" i="5"/>
  <c r="G827" i="5"/>
  <c r="F827" i="5" s="1"/>
  <c r="H826" i="5"/>
  <c r="G826" i="5"/>
  <c r="F826" i="5" s="1"/>
  <c r="H825" i="5"/>
  <c r="G825" i="5"/>
  <c r="F825" i="5" s="1"/>
  <c r="H824" i="5"/>
  <c r="G824" i="5"/>
  <c r="F824" i="5" s="1"/>
  <c r="H823" i="5"/>
  <c r="G823" i="5"/>
  <c r="F823" i="5" s="1"/>
  <c r="H822" i="5"/>
  <c r="G822" i="5"/>
  <c r="F822" i="5" s="1"/>
  <c r="H821" i="5"/>
  <c r="G821" i="5"/>
  <c r="F821" i="5" s="1"/>
  <c r="H820" i="5"/>
  <c r="G820" i="5"/>
  <c r="F820" i="5" s="1"/>
  <c r="H819" i="5"/>
  <c r="G819" i="5"/>
  <c r="F819" i="5" s="1"/>
  <c r="H818" i="5"/>
  <c r="G818" i="5"/>
  <c r="F818" i="5" s="1"/>
  <c r="H817" i="5"/>
  <c r="G817" i="5"/>
  <c r="F817" i="5" s="1"/>
  <c r="H816" i="5"/>
  <c r="G816" i="5"/>
  <c r="F816" i="5" s="1"/>
  <c r="H815" i="5"/>
  <c r="G815" i="5"/>
  <c r="F815" i="5" s="1"/>
  <c r="H814" i="5"/>
  <c r="G814" i="5"/>
  <c r="F814" i="5" s="1"/>
  <c r="H813" i="5"/>
  <c r="G813" i="5"/>
  <c r="F813" i="5" s="1"/>
  <c r="H812" i="5"/>
  <c r="G812" i="5"/>
  <c r="F812" i="5" s="1"/>
  <c r="H811" i="5"/>
  <c r="G811" i="5"/>
  <c r="F811" i="5" s="1"/>
  <c r="H810" i="5"/>
  <c r="G810" i="5"/>
  <c r="F810" i="5" s="1"/>
  <c r="H809" i="5"/>
  <c r="G809" i="5"/>
  <c r="F809" i="5" s="1"/>
  <c r="H808" i="5"/>
  <c r="G808" i="5"/>
  <c r="F808" i="5" s="1"/>
  <c r="H807" i="5"/>
  <c r="G807" i="5"/>
  <c r="F807" i="5" s="1"/>
  <c r="H806" i="5"/>
  <c r="G806" i="5"/>
  <c r="F806" i="5" s="1"/>
  <c r="H805" i="5"/>
  <c r="G805" i="5"/>
  <c r="F805" i="5" s="1"/>
  <c r="H804" i="5"/>
  <c r="G804" i="5"/>
  <c r="F804" i="5" s="1"/>
  <c r="H803" i="5"/>
  <c r="G803" i="5"/>
  <c r="F803" i="5" s="1"/>
  <c r="H802" i="5"/>
  <c r="G802" i="5"/>
  <c r="F802" i="5" s="1"/>
  <c r="H801" i="5"/>
  <c r="G801" i="5"/>
  <c r="F801" i="5" s="1"/>
  <c r="H800" i="5"/>
  <c r="G800" i="5"/>
  <c r="F800" i="5" s="1"/>
  <c r="H799" i="5"/>
  <c r="G799" i="5"/>
  <c r="F799" i="5" s="1"/>
  <c r="H798" i="5"/>
  <c r="G798" i="5"/>
  <c r="F798" i="5" s="1"/>
  <c r="H797" i="5"/>
  <c r="G797" i="5"/>
  <c r="F797" i="5" s="1"/>
  <c r="H796" i="5"/>
  <c r="G796" i="5"/>
  <c r="F796" i="5" s="1"/>
  <c r="H795" i="5"/>
  <c r="G795" i="5"/>
  <c r="F795" i="5" s="1"/>
  <c r="H794" i="5"/>
  <c r="G794" i="5"/>
  <c r="F794" i="5" s="1"/>
  <c r="H793" i="5"/>
  <c r="G793" i="5"/>
  <c r="F793" i="5" s="1"/>
  <c r="H792" i="5"/>
  <c r="G792" i="5"/>
  <c r="F792" i="5" s="1"/>
  <c r="H791" i="5"/>
  <c r="G791" i="5"/>
  <c r="F791" i="5" s="1"/>
  <c r="H790" i="5"/>
  <c r="G790" i="5"/>
  <c r="F790" i="5" s="1"/>
  <c r="H789" i="5"/>
  <c r="G789" i="5"/>
  <c r="F789" i="5" s="1"/>
  <c r="H788" i="5"/>
  <c r="G788" i="5"/>
  <c r="F788" i="5" s="1"/>
  <c r="H787" i="5"/>
  <c r="G787" i="5"/>
  <c r="F787" i="5" s="1"/>
  <c r="H786" i="5"/>
  <c r="G786" i="5"/>
  <c r="F786" i="5" s="1"/>
  <c r="H785" i="5"/>
  <c r="G785" i="5"/>
  <c r="F785" i="5" s="1"/>
  <c r="H784" i="5"/>
  <c r="G784" i="5"/>
  <c r="F784" i="5" s="1"/>
  <c r="H783" i="5"/>
  <c r="G783" i="5"/>
  <c r="F783" i="5" s="1"/>
  <c r="H782" i="5"/>
  <c r="G782" i="5"/>
  <c r="F782" i="5" s="1"/>
  <c r="H781" i="5"/>
  <c r="G781" i="5"/>
  <c r="F781" i="5" s="1"/>
  <c r="H780" i="5"/>
  <c r="G780" i="5"/>
  <c r="F780" i="5" s="1"/>
  <c r="H779" i="5"/>
  <c r="G779" i="5"/>
  <c r="F779" i="5" s="1"/>
  <c r="H778" i="5"/>
  <c r="G778" i="5"/>
  <c r="F778" i="5" s="1"/>
  <c r="H777" i="5"/>
  <c r="G777" i="5"/>
  <c r="F777" i="5" s="1"/>
  <c r="H776" i="5"/>
  <c r="G776" i="5"/>
  <c r="F776" i="5" s="1"/>
  <c r="H775" i="5"/>
  <c r="G775" i="5"/>
  <c r="F775" i="5" s="1"/>
  <c r="H774" i="5"/>
  <c r="G774" i="5"/>
  <c r="F774" i="5" s="1"/>
  <c r="H773" i="5"/>
  <c r="G773" i="5"/>
  <c r="F773" i="5" s="1"/>
  <c r="H772" i="5"/>
  <c r="G772" i="5"/>
  <c r="F772" i="5" s="1"/>
  <c r="H771" i="5"/>
  <c r="G771" i="5"/>
  <c r="F771" i="5" s="1"/>
  <c r="H770" i="5"/>
  <c r="G770" i="5"/>
  <c r="F770" i="5" s="1"/>
  <c r="H769" i="5"/>
  <c r="G769" i="5"/>
  <c r="F769" i="5" s="1"/>
  <c r="H768" i="5"/>
  <c r="G768" i="5"/>
  <c r="F768" i="5" s="1"/>
  <c r="H767" i="5"/>
  <c r="G767" i="5"/>
  <c r="F767" i="5" s="1"/>
  <c r="H766" i="5"/>
  <c r="G766" i="5"/>
  <c r="F766" i="5" s="1"/>
  <c r="H765" i="5"/>
  <c r="G765" i="5"/>
  <c r="F765" i="5" s="1"/>
  <c r="H764" i="5"/>
  <c r="G764" i="5"/>
  <c r="F764" i="5" s="1"/>
  <c r="H763" i="5"/>
  <c r="G763" i="5"/>
  <c r="F763" i="5" s="1"/>
  <c r="H762" i="5"/>
  <c r="G762" i="5"/>
  <c r="F762" i="5" s="1"/>
  <c r="H761" i="5"/>
  <c r="G761" i="5"/>
  <c r="F761" i="5" s="1"/>
  <c r="H760" i="5"/>
  <c r="G760" i="5"/>
  <c r="F760" i="5" s="1"/>
  <c r="H759" i="5"/>
  <c r="G759" i="5"/>
  <c r="F759" i="5" s="1"/>
  <c r="H758" i="5"/>
  <c r="G758" i="5"/>
  <c r="F758" i="5" s="1"/>
  <c r="H757" i="5"/>
  <c r="G757" i="5"/>
  <c r="F757" i="5" s="1"/>
  <c r="H756" i="5"/>
  <c r="G756" i="5"/>
  <c r="F756" i="5" s="1"/>
  <c r="H755" i="5"/>
  <c r="G755" i="5"/>
  <c r="F755" i="5" s="1"/>
  <c r="H754" i="5"/>
  <c r="G754" i="5"/>
  <c r="F754" i="5" s="1"/>
  <c r="H753" i="5"/>
  <c r="G753" i="5"/>
  <c r="F753" i="5" s="1"/>
  <c r="H752" i="5"/>
  <c r="G752" i="5"/>
  <c r="F752" i="5" s="1"/>
  <c r="H751" i="5"/>
  <c r="G751" i="5"/>
  <c r="F751" i="5" s="1"/>
  <c r="H750" i="5"/>
  <c r="G750" i="5"/>
  <c r="F750" i="5" s="1"/>
  <c r="H749" i="5"/>
  <c r="G749" i="5"/>
  <c r="F749" i="5" s="1"/>
  <c r="H748" i="5"/>
  <c r="G748" i="5"/>
  <c r="F748" i="5" s="1"/>
  <c r="H747" i="5"/>
  <c r="G747" i="5"/>
  <c r="F747" i="5" s="1"/>
  <c r="H746" i="5"/>
  <c r="G746" i="5"/>
  <c r="F746" i="5" s="1"/>
  <c r="H745" i="5"/>
  <c r="G745" i="5"/>
  <c r="F745" i="5" s="1"/>
  <c r="H744" i="5"/>
  <c r="G744" i="5"/>
  <c r="F744" i="5" s="1"/>
  <c r="H743" i="5"/>
  <c r="G743" i="5"/>
  <c r="F743" i="5" s="1"/>
  <c r="H742" i="5"/>
  <c r="G742" i="5"/>
  <c r="F742" i="5" s="1"/>
  <c r="H741" i="5"/>
  <c r="G741" i="5"/>
  <c r="F741" i="5" s="1"/>
  <c r="H740" i="5"/>
  <c r="G740" i="5"/>
  <c r="F740" i="5" s="1"/>
  <c r="H739" i="5"/>
  <c r="G739" i="5"/>
  <c r="F739" i="5" s="1"/>
  <c r="H738" i="5"/>
  <c r="G738" i="5"/>
  <c r="F738" i="5" s="1"/>
  <c r="H737" i="5"/>
  <c r="G737" i="5"/>
  <c r="F737" i="5" s="1"/>
  <c r="H736" i="5"/>
  <c r="G736" i="5"/>
  <c r="F736" i="5" s="1"/>
  <c r="H735" i="5"/>
  <c r="G735" i="5"/>
  <c r="F735" i="5" s="1"/>
  <c r="H734" i="5"/>
  <c r="G734" i="5"/>
  <c r="F734" i="5" s="1"/>
  <c r="H733" i="5"/>
  <c r="G733" i="5"/>
  <c r="F733" i="5" s="1"/>
  <c r="H732" i="5"/>
  <c r="G732" i="5"/>
  <c r="F732" i="5" s="1"/>
  <c r="H731" i="5"/>
  <c r="G731" i="5"/>
  <c r="F731" i="5" s="1"/>
  <c r="H730" i="5"/>
  <c r="G730" i="5"/>
  <c r="F730" i="5" s="1"/>
  <c r="H729" i="5"/>
  <c r="G729" i="5"/>
  <c r="F729" i="5" s="1"/>
  <c r="H728" i="5"/>
  <c r="G728" i="5"/>
  <c r="F728" i="5" s="1"/>
  <c r="H727" i="5"/>
  <c r="G727" i="5"/>
  <c r="F727" i="5" s="1"/>
  <c r="H726" i="5"/>
  <c r="G726" i="5"/>
  <c r="F726" i="5" s="1"/>
  <c r="H725" i="5"/>
  <c r="G725" i="5"/>
  <c r="F725" i="5" s="1"/>
  <c r="H724" i="5"/>
  <c r="G724" i="5"/>
  <c r="F724" i="5" s="1"/>
  <c r="H723" i="5"/>
  <c r="G723" i="5"/>
  <c r="F723" i="5" s="1"/>
  <c r="H722" i="5"/>
  <c r="G722" i="5"/>
  <c r="F722" i="5" s="1"/>
  <c r="H721" i="5"/>
  <c r="G721" i="5"/>
  <c r="F721" i="5" s="1"/>
  <c r="H720" i="5"/>
  <c r="G720" i="5"/>
  <c r="F720" i="5" s="1"/>
  <c r="H719" i="5"/>
  <c r="G719" i="5"/>
  <c r="F719" i="5" s="1"/>
  <c r="H718" i="5"/>
  <c r="G718" i="5"/>
  <c r="F718" i="5" s="1"/>
  <c r="H717" i="5"/>
  <c r="G717" i="5"/>
  <c r="F717" i="5" s="1"/>
  <c r="H716" i="5"/>
  <c r="G716" i="5"/>
  <c r="F716" i="5" s="1"/>
  <c r="H715" i="5"/>
  <c r="G715" i="5"/>
  <c r="F715" i="5" s="1"/>
  <c r="H714" i="5"/>
  <c r="G714" i="5"/>
  <c r="F714" i="5" s="1"/>
  <c r="H713" i="5"/>
  <c r="G713" i="5"/>
  <c r="F713" i="5" s="1"/>
  <c r="H712" i="5"/>
  <c r="G712" i="5"/>
  <c r="F712" i="5" s="1"/>
  <c r="H711" i="5"/>
  <c r="G711" i="5"/>
  <c r="F711" i="5" s="1"/>
  <c r="H710" i="5"/>
  <c r="G710" i="5"/>
  <c r="F710" i="5" s="1"/>
  <c r="H709" i="5"/>
  <c r="G709" i="5"/>
  <c r="F709" i="5" s="1"/>
  <c r="H708" i="5"/>
  <c r="G708" i="5"/>
  <c r="F708" i="5" s="1"/>
  <c r="H707" i="5"/>
  <c r="G707" i="5"/>
  <c r="F707" i="5" s="1"/>
  <c r="H706" i="5"/>
  <c r="G706" i="5"/>
  <c r="F706" i="5" s="1"/>
  <c r="H705" i="5"/>
  <c r="G705" i="5"/>
  <c r="F705" i="5" s="1"/>
  <c r="H704" i="5"/>
  <c r="G704" i="5"/>
  <c r="F704" i="5" s="1"/>
  <c r="H703" i="5"/>
  <c r="G703" i="5"/>
  <c r="F703" i="5" s="1"/>
  <c r="H702" i="5"/>
  <c r="G702" i="5"/>
  <c r="F702" i="5" s="1"/>
  <c r="H701" i="5"/>
  <c r="G701" i="5"/>
  <c r="F701" i="5" s="1"/>
  <c r="H700" i="5"/>
  <c r="G700" i="5"/>
  <c r="F700" i="5" s="1"/>
  <c r="H699" i="5"/>
  <c r="G699" i="5"/>
  <c r="F699" i="5" s="1"/>
  <c r="H698" i="5"/>
  <c r="G698" i="5"/>
  <c r="F698" i="5" s="1"/>
  <c r="H697" i="5"/>
  <c r="G697" i="5"/>
  <c r="F697" i="5" s="1"/>
  <c r="H696" i="5"/>
  <c r="G696" i="5"/>
  <c r="F696" i="5" s="1"/>
  <c r="H695" i="5"/>
  <c r="G695" i="5"/>
  <c r="F695" i="5" s="1"/>
  <c r="H694" i="5"/>
  <c r="G694" i="5"/>
  <c r="F694" i="5" s="1"/>
  <c r="H693" i="5"/>
  <c r="G693" i="5"/>
  <c r="F693" i="5" s="1"/>
  <c r="H692" i="5"/>
  <c r="G692" i="5"/>
  <c r="F692" i="5" s="1"/>
  <c r="H691" i="5"/>
  <c r="G691" i="5"/>
  <c r="F691" i="5" s="1"/>
  <c r="H690" i="5"/>
  <c r="G690" i="5"/>
  <c r="F690" i="5" s="1"/>
  <c r="H689" i="5"/>
  <c r="G689" i="5"/>
  <c r="F689" i="5" s="1"/>
  <c r="H688" i="5"/>
  <c r="G688" i="5"/>
  <c r="F688" i="5" s="1"/>
  <c r="H687" i="5"/>
  <c r="G687" i="5"/>
  <c r="F687" i="5" s="1"/>
  <c r="H686" i="5"/>
  <c r="G686" i="5"/>
  <c r="F686" i="5" s="1"/>
  <c r="H685" i="5"/>
  <c r="G685" i="5"/>
  <c r="F685" i="5" s="1"/>
  <c r="H684" i="5"/>
  <c r="G684" i="5"/>
  <c r="F684" i="5" s="1"/>
  <c r="H683" i="5"/>
  <c r="G683" i="5"/>
  <c r="F683" i="5" s="1"/>
  <c r="H682" i="5"/>
  <c r="G682" i="5"/>
  <c r="F682" i="5" s="1"/>
  <c r="H681" i="5"/>
  <c r="G681" i="5"/>
  <c r="F681" i="5" s="1"/>
  <c r="H680" i="5"/>
  <c r="G680" i="5"/>
  <c r="F680" i="5" s="1"/>
  <c r="H679" i="5"/>
  <c r="G679" i="5"/>
  <c r="F679" i="5" s="1"/>
  <c r="H678" i="5"/>
  <c r="G678" i="5"/>
  <c r="F678" i="5" s="1"/>
  <c r="H677" i="5"/>
  <c r="G677" i="5"/>
  <c r="F677" i="5" s="1"/>
  <c r="H676" i="5"/>
  <c r="G676" i="5"/>
  <c r="F676" i="5" s="1"/>
  <c r="H675" i="5"/>
  <c r="G675" i="5"/>
  <c r="F675" i="5" s="1"/>
  <c r="H674" i="5"/>
  <c r="G674" i="5"/>
  <c r="F674" i="5" s="1"/>
  <c r="H673" i="5"/>
  <c r="G673" i="5"/>
  <c r="F673" i="5" s="1"/>
  <c r="H672" i="5"/>
  <c r="G672" i="5"/>
  <c r="F672" i="5" s="1"/>
  <c r="H671" i="5"/>
  <c r="G671" i="5"/>
  <c r="F671" i="5" s="1"/>
  <c r="H670" i="5"/>
  <c r="G670" i="5"/>
  <c r="F670" i="5" s="1"/>
  <c r="H669" i="5"/>
  <c r="G669" i="5"/>
  <c r="F669" i="5" s="1"/>
  <c r="H668" i="5"/>
  <c r="G668" i="5"/>
  <c r="F668" i="5" s="1"/>
  <c r="H667" i="5"/>
  <c r="G667" i="5"/>
  <c r="F667" i="5" s="1"/>
  <c r="H666" i="5"/>
  <c r="G666" i="5"/>
  <c r="F666" i="5" s="1"/>
  <c r="H665" i="5"/>
  <c r="G665" i="5"/>
  <c r="F665" i="5" s="1"/>
  <c r="H664" i="5"/>
  <c r="G664" i="5"/>
  <c r="F664" i="5" s="1"/>
  <c r="H663" i="5"/>
  <c r="G663" i="5"/>
  <c r="F663" i="5" s="1"/>
  <c r="H662" i="5"/>
  <c r="G662" i="5"/>
  <c r="F662" i="5" s="1"/>
  <c r="H661" i="5"/>
  <c r="G661" i="5"/>
  <c r="F661" i="5" s="1"/>
  <c r="H660" i="5"/>
  <c r="G660" i="5"/>
  <c r="F660" i="5" s="1"/>
  <c r="H659" i="5"/>
  <c r="G659" i="5"/>
  <c r="F659" i="5" s="1"/>
  <c r="H658" i="5"/>
  <c r="G658" i="5"/>
  <c r="F658" i="5" s="1"/>
  <c r="H657" i="5"/>
  <c r="G657" i="5"/>
  <c r="F657" i="5" s="1"/>
  <c r="H656" i="5"/>
  <c r="G656" i="5"/>
  <c r="F656" i="5" s="1"/>
  <c r="H655" i="5"/>
  <c r="G655" i="5"/>
  <c r="F655" i="5" s="1"/>
  <c r="H654" i="5"/>
  <c r="G654" i="5"/>
  <c r="F654" i="5" s="1"/>
  <c r="H653" i="5"/>
  <c r="G653" i="5"/>
  <c r="F653" i="5" s="1"/>
  <c r="H652" i="5"/>
  <c r="G652" i="5"/>
  <c r="F652" i="5" s="1"/>
  <c r="H651" i="5"/>
  <c r="G651" i="5"/>
  <c r="F651" i="5" s="1"/>
  <c r="H650" i="5"/>
  <c r="G650" i="5"/>
  <c r="F650" i="5" s="1"/>
  <c r="H649" i="5"/>
  <c r="G649" i="5"/>
  <c r="F649" i="5" s="1"/>
  <c r="H648" i="5"/>
  <c r="G648" i="5"/>
  <c r="F648" i="5" s="1"/>
  <c r="H647" i="5"/>
  <c r="G647" i="5"/>
  <c r="F647" i="5" s="1"/>
  <c r="H646" i="5"/>
  <c r="G646" i="5"/>
  <c r="F646" i="5" s="1"/>
  <c r="H645" i="5"/>
  <c r="G645" i="5"/>
  <c r="F645" i="5" s="1"/>
  <c r="H644" i="5"/>
  <c r="G644" i="5"/>
  <c r="F644" i="5" s="1"/>
  <c r="H643" i="5"/>
  <c r="G643" i="5"/>
  <c r="F643" i="5" s="1"/>
  <c r="H642" i="5"/>
  <c r="G642" i="5"/>
  <c r="F642" i="5" s="1"/>
  <c r="H641" i="5"/>
  <c r="G641" i="5"/>
  <c r="F641" i="5" s="1"/>
  <c r="H640" i="5"/>
  <c r="G640" i="5"/>
  <c r="F640" i="5" s="1"/>
  <c r="H639" i="5"/>
  <c r="G639" i="5"/>
  <c r="F639" i="5" s="1"/>
  <c r="H638" i="5"/>
  <c r="G638" i="5"/>
  <c r="F638" i="5" s="1"/>
  <c r="H637" i="5"/>
  <c r="G637" i="5"/>
  <c r="F637" i="5" s="1"/>
  <c r="H636" i="5"/>
  <c r="G636" i="5"/>
  <c r="F636" i="5" s="1"/>
  <c r="H635" i="5"/>
  <c r="G635" i="5"/>
  <c r="F635" i="5" s="1"/>
  <c r="H634" i="5"/>
  <c r="G634" i="5"/>
  <c r="F634" i="5" s="1"/>
  <c r="H633" i="5"/>
  <c r="G633" i="5"/>
  <c r="F633" i="5" s="1"/>
  <c r="H632" i="5"/>
  <c r="G632" i="5"/>
  <c r="F632" i="5" s="1"/>
  <c r="H631" i="5"/>
  <c r="G631" i="5"/>
  <c r="F631" i="5" s="1"/>
  <c r="H630" i="5"/>
  <c r="G630" i="5"/>
  <c r="F630" i="5" s="1"/>
  <c r="H629" i="5"/>
  <c r="G629" i="5"/>
  <c r="F629" i="5" s="1"/>
  <c r="H628" i="5"/>
  <c r="G628" i="5"/>
  <c r="F628" i="5" s="1"/>
  <c r="H627" i="5"/>
  <c r="G627" i="5"/>
  <c r="F627" i="5" s="1"/>
  <c r="H626" i="5"/>
  <c r="G626" i="5"/>
  <c r="F626" i="5" s="1"/>
  <c r="H625" i="5"/>
  <c r="G625" i="5"/>
  <c r="F625" i="5" s="1"/>
  <c r="H624" i="5"/>
  <c r="G624" i="5"/>
  <c r="F624" i="5" s="1"/>
  <c r="H623" i="5"/>
  <c r="G623" i="5"/>
  <c r="F623" i="5" s="1"/>
  <c r="H622" i="5"/>
  <c r="G622" i="5"/>
  <c r="F622" i="5" s="1"/>
  <c r="H621" i="5"/>
  <c r="G621" i="5"/>
  <c r="F621" i="5" s="1"/>
  <c r="H620" i="5"/>
  <c r="G620" i="5"/>
  <c r="F620" i="5" s="1"/>
  <c r="H619" i="5"/>
  <c r="G619" i="5"/>
  <c r="F619" i="5" s="1"/>
  <c r="H618" i="5"/>
  <c r="G618" i="5"/>
  <c r="F618" i="5" s="1"/>
  <c r="H617" i="5"/>
  <c r="G617" i="5"/>
  <c r="F617" i="5" s="1"/>
  <c r="H616" i="5"/>
  <c r="G616" i="5"/>
  <c r="F616" i="5" s="1"/>
  <c r="H615" i="5"/>
  <c r="G615" i="5"/>
  <c r="F615" i="5" s="1"/>
  <c r="H614" i="5"/>
  <c r="G614" i="5"/>
  <c r="F614" i="5" s="1"/>
  <c r="H613" i="5"/>
  <c r="G613" i="5"/>
  <c r="F613" i="5" s="1"/>
  <c r="H612" i="5"/>
  <c r="G612" i="5"/>
  <c r="F612" i="5" s="1"/>
  <c r="H611" i="5"/>
  <c r="G611" i="5"/>
  <c r="F611" i="5" s="1"/>
  <c r="H610" i="5"/>
  <c r="G610" i="5"/>
  <c r="F610" i="5" s="1"/>
  <c r="H609" i="5"/>
  <c r="G609" i="5"/>
  <c r="F609" i="5" s="1"/>
  <c r="H608" i="5"/>
  <c r="G608" i="5"/>
  <c r="F608" i="5" s="1"/>
  <c r="H607" i="5"/>
  <c r="G607" i="5"/>
  <c r="F607" i="5" s="1"/>
  <c r="H606" i="5"/>
  <c r="G606" i="5"/>
  <c r="F606" i="5" s="1"/>
  <c r="H605" i="5"/>
  <c r="G605" i="5"/>
  <c r="F605" i="5" s="1"/>
  <c r="H604" i="5"/>
  <c r="G604" i="5"/>
  <c r="F604" i="5" s="1"/>
  <c r="H603" i="5"/>
  <c r="G603" i="5"/>
  <c r="F603" i="5" s="1"/>
  <c r="H602" i="5"/>
  <c r="G602" i="5"/>
  <c r="F602" i="5" s="1"/>
  <c r="H601" i="5"/>
  <c r="G601" i="5"/>
  <c r="F601" i="5" s="1"/>
  <c r="H600" i="5"/>
  <c r="G600" i="5"/>
  <c r="F600" i="5" s="1"/>
  <c r="H599" i="5"/>
  <c r="G599" i="5"/>
  <c r="F599" i="5" s="1"/>
  <c r="H598" i="5"/>
  <c r="G598" i="5"/>
  <c r="F598" i="5" s="1"/>
  <c r="H597" i="5"/>
  <c r="G597" i="5"/>
  <c r="F597" i="5" s="1"/>
  <c r="H596" i="5"/>
  <c r="G596" i="5"/>
  <c r="F596" i="5" s="1"/>
  <c r="H595" i="5"/>
  <c r="G595" i="5"/>
  <c r="F595" i="5" s="1"/>
  <c r="H594" i="5"/>
  <c r="G594" i="5"/>
  <c r="F594" i="5" s="1"/>
  <c r="H593" i="5"/>
  <c r="G593" i="5"/>
  <c r="F593" i="5" s="1"/>
  <c r="H592" i="5"/>
  <c r="G592" i="5"/>
  <c r="F592" i="5" s="1"/>
  <c r="H591" i="5"/>
  <c r="G591" i="5"/>
  <c r="F591" i="5" s="1"/>
  <c r="H590" i="5"/>
  <c r="G590" i="5"/>
  <c r="F590" i="5" s="1"/>
  <c r="H589" i="5"/>
  <c r="G589" i="5"/>
  <c r="F589" i="5" s="1"/>
  <c r="H588" i="5"/>
  <c r="G588" i="5"/>
  <c r="F588" i="5" s="1"/>
  <c r="H587" i="5"/>
  <c r="G587" i="5"/>
  <c r="F587" i="5" s="1"/>
  <c r="H586" i="5"/>
  <c r="G586" i="5"/>
  <c r="F586" i="5" s="1"/>
  <c r="H585" i="5"/>
  <c r="G585" i="5"/>
  <c r="F585" i="5" s="1"/>
  <c r="H584" i="5"/>
  <c r="G584" i="5"/>
  <c r="F584" i="5" s="1"/>
  <c r="H583" i="5"/>
  <c r="G583" i="5"/>
  <c r="F583" i="5" s="1"/>
  <c r="H582" i="5"/>
  <c r="G582" i="5"/>
  <c r="F582" i="5" s="1"/>
  <c r="H581" i="5"/>
  <c r="G581" i="5"/>
  <c r="F581" i="5" s="1"/>
  <c r="H580" i="5"/>
  <c r="G580" i="5"/>
  <c r="F580" i="5" s="1"/>
  <c r="H579" i="5"/>
  <c r="G579" i="5"/>
  <c r="F579" i="5" s="1"/>
  <c r="H578" i="5"/>
  <c r="G578" i="5"/>
  <c r="F578" i="5" s="1"/>
  <c r="H577" i="5"/>
  <c r="G577" i="5"/>
  <c r="F577" i="5" s="1"/>
  <c r="H576" i="5"/>
  <c r="G576" i="5"/>
  <c r="F576" i="5" s="1"/>
  <c r="H575" i="5"/>
  <c r="G575" i="5"/>
  <c r="F575" i="5" s="1"/>
  <c r="H574" i="5"/>
  <c r="G574" i="5"/>
  <c r="F574" i="5" s="1"/>
  <c r="H573" i="5"/>
  <c r="G573" i="5"/>
  <c r="F573" i="5" s="1"/>
  <c r="H572" i="5"/>
  <c r="G572" i="5"/>
  <c r="F572" i="5" s="1"/>
  <c r="H571" i="5"/>
  <c r="G571" i="5"/>
  <c r="F571" i="5" s="1"/>
  <c r="H570" i="5"/>
  <c r="G570" i="5"/>
  <c r="F570" i="5" s="1"/>
  <c r="H569" i="5"/>
  <c r="G569" i="5"/>
  <c r="F569" i="5" s="1"/>
  <c r="H568" i="5"/>
  <c r="G568" i="5"/>
  <c r="F568" i="5" s="1"/>
  <c r="H567" i="5"/>
  <c r="G567" i="5"/>
  <c r="F567" i="5" s="1"/>
  <c r="H566" i="5"/>
  <c r="G566" i="5"/>
  <c r="F566" i="5" s="1"/>
  <c r="H565" i="5"/>
  <c r="G565" i="5"/>
  <c r="F565" i="5" s="1"/>
  <c r="H564" i="5"/>
  <c r="G564" i="5"/>
  <c r="F564" i="5" s="1"/>
  <c r="H563" i="5"/>
  <c r="G563" i="5"/>
  <c r="F563" i="5" s="1"/>
  <c r="H562" i="5"/>
  <c r="G562" i="5"/>
  <c r="F562" i="5" s="1"/>
  <c r="H561" i="5"/>
  <c r="G561" i="5"/>
  <c r="F561" i="5" s="1"/>
  <c r="H560" i="5"/>
  <c r="G560" i="5"/>
  <c r="F560" i="5" s="1"/>
  <c r="H559" i="5"/>
  <c r="G559" i="5"/>
  <c r="F559" i="5" s="1"/>
  <c r="H558" i="5"/>
  <c r="G558" i="5"/>
  <c r="F558" i="5" s="1"/>
  <c r="H557" i="5"/>
  <c r="G557" i="5"/>
  <c r="F557" i="5" s="1"/>
  <c r="H556" i="5"/>
  <c r="G556" i="5"/>
  <c r="F556" i="5" s="1"/>
  <c r="H555" i="5"/>
  <c r="G555" i="5"/>
  <c r="F555" i="5" s="1"/>
  <c r="H554" i="5"/>
  <c r="G554" i="5"/>
  <c r="F554" i="5" s="1"/>
  <c r="H553" i="5"/>
  <c r="G553" i="5"/>
  <c r="F553" i="5" s="1"/>
  <c r="H552" i="5"/>
  <c r="G552" i="5"/>
  <c r="F552" i="5" s="1"/>
  <c r="H551" i="5"/>
  <c r="G551" i="5"/>
  <c r="F551" i="5" s="1"/>
  <c r="H550" i="5"/>
  <c r="G550" i="5"/>
  <c r="F550" i="5" s="1"/>
  <c r="H549" i="5"/>
  <c r="G549" i="5"/>
  <c r="F549" i="5" s="1"/>
  <c r="H548" i="5"/>
  <c r="G548" i="5"/>
  <c r="F548" i="5" s="1"/>
  <c r="H547" i="5"/>
  <c r="G547" i="5"/>
  <c r="F547" i="5" s="1"/>
  <c r="H546" i="5"/>
  <c r="G546" i="5"/>
  <c r="F546" i="5" s="1"/>
  <c r="H545" i="5"/>
  <c r="G545" i="5"/>
  <c r="F545" i="5" s="1"/>
  <c r="H544" i="5"/>
  <c r="G544" i="5"/>
  <c r="F544" i="5" s="1"/>
  <c r="H543" i="5"/>
  <c r="G543" i="5"/>
  <c r="F543" i="5" s="1"/>
  <c r="H542" i="5"/>
  <c r="G542" i="5"/>
  <c r="F542" i="5" s="1"/>
  <c r="H541" i="5"/>
  <c r="G541" i="5"/>
  <c r="F541" i="5" s="1"/>
  <c r="H540" i="5"/>
  <c r="G540" i="5"/>
  <c r="F540" i="5" s="1"/>
  <c r="H539" i="5"/>
  <c r="G539" i="5"/>
  <c r="F539" i="5" s="1"/>
  <c r="H538" i="5"/>
  <c r="G538" i="5"/>
  <c r="F538" i="5" s="1"/>
  <c r="H537" i="5"/>
  <c r="G537" i="5"/>
  <c r="F537" i="5" s="1"/>
  <c r="H536" i="5"/>
  <c r="G536" i="5"/>
  <c r="F536" i="5" s="1"/>
  <c r="H535" i="5"/>
  <c r="G535" i="5"/>
  <c r="F535" i="5" s="1"/>
  <c r="H534" i="5"/>
  <c r="G534" i="5"/>
  <c r="F534" i="5" s="1"/>
  <c r="H533" i="5"/>
  <c r="G533" i="5"/>
  <c r="F533" i="5" s="1"/>
  <c r="H532" i="5"/>
  <c r="G532" i="5"/>
  <c r="F532" i="5" s="1"/>
  <c r="H531" i="5"/>
  <c r="G531" i="5"/>
  <c r="F531" i="5" s="1"/>
  <c r="H530" i="5"/>
  <c r="G530" i="5"/>
  <c r="F530" i="5" s="1"/>
  <c r="H529" i="5"/>
  <c r="G529" i="5"/>
  <c r="F529" i="5" s="1"/>
  <c r="H528" i="5"/>
  <c r="G528" i="5"/>
  <c r="F528" i="5" s="1"/>
  <c r="H527" i="5"/>
  <c r="G527" i="5"/>
  <c r="F527" i="5" s="1"/>
  <c r="H526" i="5"/>
  <c r="G526" i="5"/>
  <c r="F526" i="5" s="1"/>
  <c r="H525" i="5"/>
  <c r="G525" i="5"/>
  <c r="F525" i="5" s="1"/>
  <c r="H524" i="5"/>
  <c r="G524" i="5"/>
  <c r="F524" i="5" s="1"/>
  <c r="H523" i="5"/>
  <c r="G523" i="5"/>
  <c r="F523" i="5" s="1"/>
  <c r="H522" i="5"/>
  <c r="G522" i="5"/>
  <c r="F522" i="5" s="1"/>
  <c r="H521" i="5"/>
  <c r="G521" i="5"/>
  <c r="F521" i="5" s="1"/>
  <c r="H520" i="5"/>
  <c r="G520" i="5"/>
  <c r="F520" i="5" s="1"/>
  <c r="H519" i="5"/>
  <c r="G519" i="5"/>
  <c r="F519" i="5" s="1"/>
  <c r="H518" i="5"/>
  <c r="G518" i="5"/>
  <c r="F518" i="5" s="1"/>
  <c r="H517" i="5"/>
  <c r="G517" i="5"/>
  <c r="F517" i="5" s="1"/>
  <c r="H516" i="5"/>
  <c r="G516" i="5"/>
  <c r="F516" i="5" s="1"/>
  <c r="H515" i="5"/>
  <c r="G515" i="5"/>
  <c r="F515" i="5" s="1"/>
  <c r="H514" i="5"/>
  <c r="G514" i="5"/>
  <c r="F514" i="5" s="1"/>
  <c r="H513" i="5"/>
  <c r="G513" i="5"/>
  <c r="F513" i="5" s="1"/>
  <c r="H512" i="5"/>
  <c r="G512" i="5"/>
  <c r="F512" i="5" s="1"/>
  <c r="H511" i="5"/>
  <c r="G511" i="5"/>
  <c r="F511" i="5" s="1"/>
  <c r="H510" i="5"/>
  <c r="G510" i="5"/>
  <c r="F510" i="5" s="1"/>
  <c r="H509" i="5"/>
  <c r="G509" i="5"/>
  <c r="F509" i="5" s="1"/>
  <c r="H508" i="5"/>
  <c r="G508" i="5"/>
  <c r="F508" i="5" s="1"/>
  <c r="H507" i="5"/>
  <c r="G507" i="5"/>
  <c r="F507" i="5" s="1"/>
  <c r="H506" i="5"/>
  <c r="G506" i="5"/>
  <c r="F506" i="5" s="1"/>
  <c r="H505" i="5"/>
  <c r="G505" i="5"/>
  <c r="F505" i="5" s="1"/>
  <c r="H504" i="5"/>
  <c r="G504" i="5"/>
  <c r="F504" i="5" s="1"/>
  <c r="H503" i="5"/>
  <c r="G503" i="5"/>
  <c r="F503" i="5" s="1"/>
  <c r="H502" i="5"/>
  <c r="G502" i="5"/>
  <c r="F502" i="5" s="1"/>
  <c r="H501" i="5"/>
  <c r="G501" i="5"/>
  <c r="F501" i="5" s="1"/>
  <c r="H500" i="5"/>
  <c r="G500" i="5"/>
  <c r="F500" i="5" s="1"/>
  <c r="H499" i="5"/>
  <c r="G499" i="5"/>
  <c r="F499" i="5" s="1"/>
  <c r="H498" i="5"/>
  <c r="G498" i="5"/>
  <c r="F498" i="5" s="1"/>
  <c r="H497" i="5"/>
  <c r="G497" i="5"/>
  <c r="F497" i="5" s="1"/>
  <c r="H496" i="5"/>
  <c r="G496" i="5"/>
  <c r="F496" i="5" s="1"/>
  <c r="H495" i="5"/>
  <c r="G495" i="5"/>
  <c r="F495" i="5" s="1"/>
  <c r="H494" i="5"/>
  <c r="G494" i="5"/>
  <c r="F494" i="5" s="1"/>
  <c r="H493" i="5"/>
  <c r="G493" i="5"/>
  <c r="F493" i="5" s="1"/>
  <c r="H492" i="5"/>
  <c r="G492" i="5"/>
  <c r="F492" i="5" s="1"/>
  <c r="H491" i="5"/>
  <c r="G491" i="5"/>
  <c r="F491" i="5" s="1"/>
  <c r="H490" i="5"/>
  <c r="G490" i="5"/>
  <c r="F490" i="5" s="1"/>
  <c r="H489" i="5"/>
  <c r="G489" i="5"/>
  <c r="F489" i="5" s="1"/>
  <c r="H488" i="5"/>
  <c r="G488" i="5"/>
  <c r="F488" i="5" s="1"/>
  <c r="H487" i="5"/>
  <c r="G487" i="5"/>
  <c r="F487" i="5" s="1"/>
  <c r="H486" i="5"/>
  <c r="G486" i="5"/>
  <c r="F486" i="5" s="1"/>
  <c r="H485" i="5"/>
  <c r="G485" i="5"/>
  <c r="F485" i="5" s="1"/>
  <c r="H484" i="5"/>
  <c r="G484" i="5"/>
  <c r="F484" i="5" s="1"/>
  <c r="H483" i="5"/>
  <c r="G483" i="5"/>
  <c r="F483" i="5" s="1"/>
  <c r="H482" i="5"/>
  <c r="G482" i="5"/>
  <c r="F482" i="5" s="1"/>
  <c r="H481" i="5"/>
  <c r="G481" i="5"/>
  <c r="F481" i="5" s="1"/>
  <c r="H480" i="5"/>
  <c r="G480" i="5"/>
  <c r="F480" i="5" s="1"/>
  <c r="H479" i="5"/>
  <c r="G479" i="5"/>
  <c r="F479" i="5" s="1"/>
  <c r="H478" i="5"/>
  <c r="G478" i="5"/>
  <c r="F478" i="5" s="1"/>
  <c r="H477" i="5"/>
  <c r="G477" i="5"/>
  <c r="F477" i="5" s="1"/>
  <c r="H476" i="5"/>
  <c r="G476" i="5"/>
  <c r="F476" i="5" s="1"/>
  <c r="H475" i="5"/>
  <c r="G475" i="5"/>
  <c r="F475" i="5" s="1"/>
  <c r="H474" i="5"/>
  <c r="G474" i="5"/>
  <c r="F474" i="5" s="1"/>
  <c r="H473" i="5"/>
  <c r="G473" i="5"/>
  <c r="F473" i="5" s="1"/>
  <c r="H472" i="5"/>
  <c r="G472" i="5"/>
  <c r="F472" i="5" s="1"/>
  <c r="H471" i="5"/>
  <c r="G471" i="5"/>
  <c r="F471" i="5" s="1"/>
  <c r="H470" i="5"/>
  <c r="G470" i="5"/>
  <c r="F470" i="5" s="1"/>
  <c r="H469" i="5"/>
  <c r="G469" i="5"/>
  <c r="F469" i="5" s="1"/>
  <c r="H468" i="5"/>
  <c r="G468" i="5"/>
  <c r="F468" i="5" s="1"/>
  <c r="H467" i="5"/>
  <c r="G467" i="5"/>
  <c r="F467" i="5" s="1"/>
  <c r="H466" i="5"/>
  <c r="G466" i="5"/>
  <c r="F466" i="5" s="1"/>
  <c r="H465" i="5"/>
  <c r="G465" i="5"/>
  <c r="F465" i="5" s="1"/>
  <c r="H464" i="5"/>
  <c r="G464" i="5"/>
  <c r="F464" i="5" s="1"/>
  <c r="H463" i="5"/>
  <c r="G463" i="5"/>
  <c r="F463" i="5" s="1"/>
  <c r="H462" i="5"/>
  <c r="G462" i="5"/>
  <c r="F462" i="5" s="1"/>
  <c r="H461" i="5"/>
  <c r="G461" i="5"/>
  <c r="F461" i="5" s="1"/>
  <c r="H460" i="5"/>
  <c r="G460" i="5"/>
  <c r="F460" i="5" s="1"/>
  <c r="H459" i="5"/>
  <c r="G459" i="5"/>
  <c r="F459" i="5" s="1"/>
  <c r="H458" i="5"/>
  <c r="G458" i="5"/>
  <c r="F458" i="5" s="1"/>
  <c r="H457" i="5"/>
  <c r="G457" i="5"/>
  <c r="F457" i="5" s="1"/>
  <c r="H456" i="5"/>
  <c r="G456" i="5"/>
  <c r="F456" i="5" s="1"/>
  <c r="H455" i="5"/>
  <c r="G455" i="5"/>
  <c r="F455" i="5" s="1"/>
  <c r="H454" i="5"/>
  <c r="G454" i="5"/>
  <c r="F454" i="5" s="1"/>
  <c r="H453" i="5"/>
  <c r="G453" i="5"/>
  <c r="F453" i="5" s="1"/>
  <c r="H452" i="5"/>
  <c r="G452" i="5"/>
  <c r="F452" i="5" s="1"/>
  <c r="H451" i="5"/>
  <c r="G451" i="5"/>
  <c r="F451" i="5" s="1"/>
  <c r="H450" i="5"/>
  <c r="G450" i="5"/>
  <c r="F450" i="5" s="1"/>
  <c r="H449" i="5"/>
  <c r="G449" i="5"/>
  <c r="F449" i="5" s="1"/>
  <c r="H448" i="5"/>
  <c r="G448" i="5"/>
  <c r="F448" i="5" s="1"/>
  <c r="H447" i="5"/>
  <c r="G447" i="5"/>
  <c r="F447" i="5" s="1"/>
  <c r="H446" i="5"/>
  <c r="G446" i="5"/>
  <c r="F446" i="5" s="1"/>
  <c r="H445" i="5"/>
  <c r="G445" i="5"/>
  <c r="F445" i="5" s="1"/>
  <c r="H444" i="5"/>
  <c r="G444" i="5"/>
  <c r="F444" i="5" s="1"/>
  <c r="H443" i="5"/>
  <c r="G443" i="5"/>
  <c r="F443" i="5" s="1"/>
  <c r="H442" i="5"/>
  <c r="G442" i="5"/>
  <c r="F442" i="5" s="1"/>
  <c r="H441" i="5"/>
  <c r="G441" i="5"/>
  <c r="F441" i="5" s="1"/>
  <c r="H440" i="5"/>
  <c r="G440" i="5"/>
  <c r="F440" i="5" s="1"/>
  <c r="H439" i="5"/>
  <c r="G439" i="5"/>
  <c r="F439" i="5" s="1"/>
  <c r="H438" i="5"/>
  <c r="G438" i="5"/>
  <c r="F438" i="5" s="1"/>
  <c r="H437" i="5"/>
  <c r="G437" i="5"/>
  <c r="F437" i="5" s="1"/>
  <c r="H436" i="5"/>
  <c r="G436" i="5"/>
  <c r="F436" i="5" s="1"/>
  <c r="H435" i="5"/>
  <c r="G435" i="5"/>
  <c r="F435" i="5" s="1"/>
  <c r="H434" i="5"/>
  <c r="G434" i="5"/>
  <c r="F434" i="5" s="1"/>
  <c r="H433" i="5"/>
  <c r="G433" i="5"/>
  <c r="F433" i="5" s="1"/>
  <c r="H432" i="5"/>
  <c r="G432" i="5"/>
  <c r="F432" i="5" s="1"/>
  <c r="H431" i="5"/>
  <c r="G431" i="5"/>
  <c r="F431" i="5" s="1"/>
  <c r="H430" i="5"/>
  <c r="G430" i="5"/>
  <c r="F430" i="5" s="1"/>
  <c r="H429" i="5"/>
  <c r="G429" i="5"/>
  <c r="F429" i="5" s="1"/>
  <c r="H428" i="5"/>
  <c r="G428" i="5"/>
  <c r="F428" i="5" s="1"/>
  <c r="H427" i="5"/>
  <c r="G427" i="5"/>
  <c r="F427" i="5" s="1"/>
  <c r="H426" i="5"/>
  <c r="G426" i="5"/>
  <c r="F426" i="5" s="1"/>
  <c r="H425" i="5"/>
  <c r="G425" i="5"/>
  <c r="F425" i="5" s="1"/>
  <c r="H424" i="5"/>
  <c r="G424" i="5"/>
  <c r="F424" i="5" s="1"/>
  <c r="H423" i="5"/>
  <c r="G423" i="5"/>
  <c r="F423" i="5" s="1"/>
  <c r="H422" i="5"/>
  <c r="G422" i="5"/>
  <c r="F422" i="5" s="1"/>
  <c r="H421" i="5"/>
  <c r="G421" i="5"/>
  <c r="F421" i="5" s="1"/>
  <c r="H420" i="5"/>
  <c r="G420" i="5"/>
  <c r="F420" i="5" s="1"/>
  <c r="H419" i="5"/>
  <c r="G419" i="5"/>
  <c r="F419" i="5" s="1"/>
  <c r="H418" i="5"/>
  <c r="G418" i="5"/>
  <c r="F418" i="5" s="1"/>
  <c r="H417" i="5"/>
  <c r="G417" i="5"/>
  <c r="F417" i="5" s="1"/>
  <c r="H416" i="5"/>
  <c r="G416" i="5"/>
  <c r="F416" i="5" s="1"/>
  <c r="H415" i="5"/>
  <c r="G415" i="5"/>
  <c r="F415" i="5" s="1"/>
  <c r="H414" i="5"/>
  <c r="G414" i="5"/>
  <c r="F414" i="5" s="1"/>
  <c r="H413" i="5"/>
  <c r="G413" i="5"/>
  <c r="F413" i="5" s="1"/>
  <c r="H412" i="5"/>
  <c r="G412" i="5"/>
  <c r="F412" i="5" s="1"/>
  <c r="H411" i="5"/>
  <c r="G411" i="5"/>
  <c r="F411" i="5" s="1"/>
  <c r="H410" i="5"/>
  <c r="G410" i="5"/>
  <c r="F410" i="5" s="1"/>
  <c r="H409" i="5"/>
  <c r="G409" i="5"/>
  <c r="F409" i="5" s="1"/>
  <c r="H408" i="5"/>
  <c r="G408" i="5"/>
  <c r="F408" i="5" s="1"/>
  <c r="H407" i="5"/>
  <c r="G407" i="5"/>
  <c r="F407" i="5" s="1"/>
  <c r="H406" i="5"/>
  <c r="G406" i="5"/>
  <c r="F406" i="5" s="1"/>
  <c r="H405" i="5"/>
  <c r="G405" i="5"/>
  <c r="F405" i="5" s="1"/>
  <c r="H404" i="5"/>
  <c r="G404" i="5"/>
  <c r="F404" i="5" s="1"/>
  <c r="H403" i="5"/>
  <c r="G403" i="5"/>
  <c r="F403" i="5" s="1"/>
  <c r="H402" i="5"/>
  <c r="G402" i="5"/>
  <c r="F402" i="5" s="1"/>
  <c r="H401" i="5"/>
  <c r="G401" i="5"/>
  <c r="F401" i="5" s="1"/>
  <c r="H400" i="5"/>
  <c r="G400" i="5"/>
  <c r="F400" i="5" s="1"/>
  <c r="H399" i="5"/>
  <c r="G399" i="5"/>
  <c r="F399" i="5" s="1"/>
  <c r="H398" i="5"/>
  <c r="G398" i="5"/>
  <c r="F398" i="5" s="1"/>
  <c r="H397" i="5"/>
  <c r="G397" i="5"/>
  <c r="F397" i="5" s="1"/>
  <c r="H396" i="5"/>
  <c r="G396" i="5"/>
  <c r="F396" i="5" s="1"/>
  <c r="H395" i="5"/>
  <c r="G395" i="5"/>
  <c r="F395" i="5" s="1"/>
  <c r="H394" i="5"/>
  <c r="G394" i="5"/>
  <c r="F394" i="5" s="1"/>
  <c r="H393" i="5"/>
  <c r="G393" i="5"/>
  <c r="F393" i="5" s="1"/>
  <c r="H392" i="5"/>
  <c r="G392" i="5"/>
  <c r="F392" i="5" s="1"/>
  <c r="H391" i="5"/>
  <c r="G391" i="5"/>
  <c r="F391" i="5" s="1"/>
  <c r="H390" i="5"/>
  <c r="G390" i="5"/>
  <c r="F390" i="5" s="1"/>
  <c r="H389" i="5"/>
  <c r="G389" i="5"/>
  <c r="F389" i="5" s="1"/>
  <c r="H388" i="5"/>
  <c r="G388" i="5"/>
  <c r="F388" i="5" s="1"/>
  <c r="H387" i="5"/>
  <c r="G387" i="5"/>
  <c r="F387" i="5" s="1"/>
  <c r="H386" i="5"/>
  <c r="G386" i="5"/>
  <c r="F386" i="5" s="1"/>
  <c r="H385" i="5"/>
  <c r="G385" i="5"/>
  <c r="F385" i="5" s="1"/>
  <c r="H384" i="5"/>
  <c r="G384" i="5"/>
  <c r="F384" i="5" s="1"/>
  <c r="H383" i="5"/>
  <c r="G383" i="5"/>
  <c r="F383" i="5" s="1"/>
  <c r="H382" i="5"/>
  <c r="G382" i="5"/>
  <c r="F382" i="5" s="1"/>
  <c r="H381" i="5"/>
  <c r="G381" i="5"/>
  <c r="F381" i="5" s="1"/>
  <c r="H380" i="5"/>
  <c r="G380" i="5"/>
  <c r="F380" i="5" s="1"/>
  <c r="H379" i="5"/>
  <c r="G379" i="5"/>
  <c r="F379" i="5" s="1"/>
  <c r="H378" i="5"/>
  <c r="G378" i="5"/>
  <c r="F378" i="5" s="1"/>
  <c r="H377" i="5"/>
  <c r="G377" i="5"/>
  <c r="F377" i="5" s="1"/>
  <c r="H376" i="5"/>
  <c r="G376" i="5"/>
  <c r="F376" i="5" s="1"/>
  <c r="H375" i="5"/>
  <c r="G375" i="5"/>
  <c r="F375" i="5" s="1"/>
  <c r="H374" i="5"/>
  <c r="G374" i="5"/>
  <c r="F374" i="5" s="1"/>
  <c r="H373" i="5"/>
  <c r="G373" i="5"/>
  <c r="F373" i="5" s="1"/>
  <c r="H372" i="5"/>
  <c r="G372" i="5"/>
  <c r="F372" i="5" s="1"/>
  <c r="H371" i="5"/>
  <c r="G371" i="5"/>
  <c r="F371" i="5" s="1"/>
  <c r="H370" i="5"/>
  <c r="G370" i="5"/>
  <c r="F370" i="5" s="1"/>
  <c r="H369" i="5"/>
  <c r="G369" i="5"/>
  <c r="F369" i="5" s="1"/>
  <c r="H368" i="5"/>
  <c r="G368" i="5"/>
  <c r="F368" i="5" s="1"/>
  <c r="H367" i="5"/>
  <c r="G367" i="5"/>
  <c r="F367" i="5" s="1"/>
  <c r="H366" i="5"/>
  <c r="G366" i="5"/>
  <c r="F366" i="5" s="1"/>
  <c r="H365" i="5"/>
  <c r="G365" i="5"/>
  <c r="F365" i="5" s="1"/>
  <c r="H364" i="5"/>
  <c r="G364" i="5"/>
  <c r="F364" i="5" s="1"/>
  <c r="H363" i="5"/>
  <c r="G363" i="5"/>
  <c r="F363" i="5" s="1"/>
  <c r="H362" i="5"/>
  <c r="G362" i="5"/>
  <c r="F362" i="5" s="1"/>
  <c r="H361" i="5"/>
  <c r="G361" i="5"/>
  <c r="F361" i="5" s="1"/>
  <c r="H360" i="5"/>
  <c r="G360" i="5"/>
  <c r="F360" i="5" s="1"/>
  <c r="H359" i="5"/>
  <c r="G359" i="5"/>
  <c r="F359" i="5" s="1"/>
  <c r="H358" i="5"/>
  <c r="G358" i="5"/>
  <c r="F358" i="5" s="1"/>
  <c r="H357" i="5"/>
  <c r="G357" i="5"/>
  <c r="F357" i="5" s="1"/>
  <c r="H356" i="5"/>
  <c r="G356" i="5"/>
  <c r="F356" i="5" s="1"/>
  <c r="H355" i="5"/>
  <c r="G355" i="5"/>
  <c r="F355" i="5" s="1"/>
  <c r="H354" i="5"/>
  <c r="G354" i="5"/>
  <c r="F354" i="5" s="1"/>
  <c r="H353" i="5"/>
  <c r="G353" i="5"/>
  <c r="F353" i="5" s="1"/>
  <c r="H352" i="5"/>
  <c r="G352" i="5"/>
  <c r="F352" i="5" s="1"/>
  <c r="H351" i="5"/>
  <c r="G351" i="5"/>
  <c r="F351" i="5" s="1"/>
  <c r="H350" i="5"/>
  <c r="G350" i="5"/>
  <c r="F350" i="5" s="1"/>
  <c r="H349" i="5"/>
  <c r="G349" i="5"/>
  <c r="F349" i="5" s="1"/>
  <c r="H348" i="5"/>
  <c r="G348" i="5"/>
  <c r="F348" i="5" s="1"/>
  <c r="H347" i="5"/>
  <c r="G347" i="5"/>
  <c r="F347" i="5" s="1"/>
  <c r="H346" i="5"/>
  <c r="G346" i="5"/>
  <c r="F346" i="5" s="1"/>
  <c r="H345" i="5"/>
  <c r="G345" i="5"/>
  <c r="F345" i="5" s="1"/>
  <c r="H344" i="5"/>
  <c r="G344" i="5"/>
  <c r="F344" i="5" s="1"/>
  <c r="H343" i="5"/>
  <c r="G343" i="5"/>
  <c r="F343" i="5" s="1"/>
  <c r="H342" i="5"/>
  <c r="G342" i="5"/>
  <c r="F342" i="5" s="1"/>
  <c r="H341" i="5"/>
  <c r="G341" i="5"/>
  <c r="F341" i="5" s="1"/>
  <c r="H340" i="5"/>
  <c r="G340" i="5"/>
  <c r="F340" i="5" s="1"/>
  <c r="H339" i="5"/>
  <c r="G339" i="5"/>
  <c r="F339" i="5" s="1"/>
  <c r="H338" i="5"/>
  <c r="G338" i="5"/>
  <c r="F338" i="5" s="1"/>
  <c r="H337" i="5"/>
  <c r="G337" i="5"/>
  <c r="F337" i="5" s="1"/>
  <c r="H336" i="5"/>
  <c r="G336" i="5"/>
  <c r="F336" i="5" s="1"/>
  <c r="H335" i="5"/>
  <c r="G335" i="5"/>
  <c r="F335" i="5" s="1"/>
  <c r="H334" i="5"/>
  <c r="G334" i="5"/>
  <c r="F334" i="5" s="1"/>
  <c r="H333" i="5"/>
  <c r="G333" i="5"/>
  <c r="F333" i="5" s="1"/>
  <c r="H332" i="5"/>
  <c r="G332" i="5"/>
  <c r="F332" i="5" s="1"/>
  <c r="H331" i="5"/>
  <c r="G331" i="5"/>
  <c r="F331" i="5" s="1"/>
  <c r="H330" i="5"/>
  <c r="G330" i="5"/>
  <c r="F330" i="5" s="1"/>
  <c r="H329" i="5"/>
  <c r="G329" i="5"/>
  <c r="F329" i="5" s="1"/>
  <c r="H328" i="5"/>
  <c r="G328" i="5"/>
  <c r="F328" i="5" s="1"/>
  <c r="H327" i="5"/>
  <c r="G327" i="5"/>
  <c r="F327" i="5" s="1"/>
  <c r="H326" i="5"/>
  <c r="G326" i="5"/>
  <c r="F326" i="5" s="1"/>
  <c r="H325" i="5"/>
  <c r="G325" i="5"/>
  <c r="F325" i="5" s="1"/>
  <c r="H324" i="5"/>
  <c r="G324" i="5"/>
  <c r="F324" i="5" s="1"/>
  <c r="H323" i="5"/>
  <c r="G323" i="5"/>
  <c r="F323" i="5" s="1"/>
  <c r="H322" i="5"/>
  <c r="G322" i="5"/>
  <c r="F322" i="5" s="1"/>
  <c r="H321" i="5"/>
  <c r="G321" i="5"/>
  <c r="F321" i="5" s="1"/>
  <c r="H320" i="5"/>
  <c r="G320" i="5"/>
  <c r="F320" i="5" s="1"/>
  <c r="H319" i="5"/>
  <c r="G319" i="5"/>
  <c r="F319" i="5" s="1"/>
  <c r="H318" i="5"/>
  <c r="G318" i="5"/>
  <c r="F318" i="5" s="1"/>
  <c r="H317" i="5"/>
  <c r="G317" i="5"/>
  <c r="F317" i="5" s="1"/>
  <c r="H316" i="5"/>
  <c r="G316" i="5"/>
  <c r="F316" i="5" s="1"/>
  <c r="H315" i="5"/>
  <c r="G315" i="5"/>
  <c r="F315" i="5" s="1"/>
  <c r="H314" i="5"/>
  <c r="G314" i="5"/>
  <c r="F314" i="5" s="1"/>
  <c r="H313" i="5"/>
  <c r="G313" i="5"/>
  <c r="F313" i="5" s="1"/>
  <c r="H312" i="5"/>
  <c r="G312" i="5"/>
  <c r="F312" i="5" s="1"/>
  <c r="H311" i="5"/>
  <c r="G311" i="5"/>
  <c r="F311" i="5" s="1"/>
  <c r="H310" i="5"/>
  <c r="G310" i="5"/>
  <c r="F310" i="5" s="1"/>
  <c r="H309" i="5"/>
  <c r="G309" i="5"/>
  <c r="F309" i="5" s="1"/>
  <c r="H308" i="5"/>
  <c r="G308" i="5"/>
  <c r="F308" i="5" s="1"/>
  <c r="H307" i="5"/>
  <c r="G307" i="5"/>
  <c r="F307" i="5" s="1"/>
  <c r="H306" i="5"/>
  <c r="G306" i="5"/>
  <c r="F306" i="5" s="1"/>
  <c r="H305" i="5"/>
  <c r="G305" i="5"/>
  <c r="F305" i="5" s="1"/>
  <c r="H304" i="5"/>
  <c r="G304" i="5"/>
  <c r="F304" i="5" s="1"/>
  <c r="H303" i="5"/>
  <c r="G303" i="5"/>
  <c r="F303" i="5" s="1"/>
  <c r="H302" i="5"/>
  <c r="G302" i="5"/>
  <c r="F302" i="5" s="1"/>
  <c r="H301" i="5"/>
  <c r="G301" i="5"/>
  <c r="F301" i="5" s="1"/>
  <c r="H300" i="5"/>
  <c r="G300" i="5"/>
  <c r="F300" i="5" s="1"/>
  <c r="H299" i="5"/>
  <c r="G299" i="5"/>
  <c r="F299" i="5" s="1"/>
  <c r="H298" i="5"/>
  <c r="G298" i="5"/>
  <c r="F298" i="5" s="1"/>
  <c r="H297" i="5"/>
  <c r="G297" i="5"/>
  <c r="F297" i="5" s="1"/>
  <c r="H296" i="5"/>
  <c r="G296" i="5"/>
  <c r="F296" i="5" s="1"/>
  <c r="H295" i="5"/>
  <c r="G295" i="5"/>
  <c r="F295" i="5" s="1"/>
  <c r="H294" i="5"/>
  <c r="G294" i="5"/>
  <c r="F294" i="5" s="1"/>
  <c r="H293" i="5"/>
  <c r="G293" i="5"/>
  <c r="F293" i="5" s="1"/>
  <c r="H292" i="5"/>
  <c r="G292" i="5"/>
  <c r="F292" i="5" s="1"/>
  <c r="H291" i="5"/>
  <c r="G291" i="5"/>
  <c r="F291" i="5" s="1"/>
  <c r="H290" i="5"/>
  <c r="G290" i="5"/>
  <c r="F290" i="5" s="1"/>
  <c r="H289" i="5"/>
  <c r="G289" i="5"/>
  <c r="F289" i="5" s="1"/>
  <c r="H288" i="5"/>
  <c r="G288" i="5"/>
  <c r="F288" i="5" s="1"/>
  <c r="H287" i="5"/>
  <c r="G287" i="5"/>
  <c r="F287" i="5" s="1"/>
  <c r="H286" i="5"/>
  <c r="G286" i="5"/>
  <c r="F286" i="5" s="1"/>
  <c r="H285" i="5"/>
  <c r="G285" i="5"/>
  <c r="F285" i="5" s="1"/>
  <c r="H284" i="5"/>
  <c r="G284" i="5"/>
  <c r="F284" i="5" s="1"/>
  <c r="H283" i="5"/>
  <c r="G283" i="5"/>
  <c r="F283" i="5" s="1"/>
  <c r="H282" i="5"/>
  <c r="G282" i="5"/>
  <c r="F282" i="5" s="1"/>
  <c r="H281" i="5"/>
  <c r="G281" i="5"/>
  <c r="F281" i="5" s="1"/>
  <c r="H280" i="5"/>
  <c r="G280" i="5"/>
  <c r="F280" i="5" s="1"/>
  <c r="H279" i="5"/>
  <c r="G279" i="5"/>
  <c r="F279" i="5" s="1"/>
  <c r="H278" i="5"/>
  <c r="G278" i="5"/>
  <c r="F278" i="5" s="1"/>
  <c r="H277" i="5"/>
  <c r="G277" i="5"/>
  <c r="F277" i="5" s="1"/>
  <c r="H276" i="5"/>
  <c r="G276" i="5"/>
  <c r="F276" i="5" s="1"/>
  <c r="H275" i="5"/>
  <c r="G275" i="5"/>
  <c r="F275" i="5" s="1"/>
  <c r="H274" i="5"/>
  <c r="G274" i="5"/>
  <c r="F274" i="5" s="1"/>
  <c r="H273" i="5"/>
  <c r="G273" i="5"/>
  <c r="F273" i="5" s="1"/>
  <c r="H272" i="5"/>
  <c r="G272" i="5"/>
  <c r="F272" i="5" s="1"/>
  <c r="H271" i="5"/>
  <c r="G271" i="5"/>
  <c r="F271" i="5" s="1"/>
  <c r="H270" i="5"/>
  <c r="G270" i="5"/>
  <c r="F270" i="5" s="1"/>
  <c r="H269" i="5"/>
  <c r="G269" i="5"/>
  <c r="F269" i="5" s="1"/>
  <c r="H268" i="5"/>
  <c r="G268" i="5"/>
  <c r="F268" i="5" s="1"/>
  <c r="H267" i="5"/>
  <c r="G267" i="5"/>
  <c r="F267" i="5" s="1"/>
  <c r="H266" i="5"/>
  <c r="G266" i="5"/>
  <c r="F266" i="5" s="1"/>
  <c r="H265" i="5"/>
  <c r="G265" i="5"/>
  <c r="F265" i="5" s="1"/>
  <c r="H264" i="5"/>
  <c r="G264" i="5"/>
  <c r="F264" i="5" s="1"/>
  <c r="H263" i="5"/>
  <c r="G263" i="5"/>
  <c r="F263" i="5" s="1"/>
  <c r="H262" i="5"/>
  <c r="G262" i="5"/>
  <c r="F262" i="5" s="1"/>
  <c r="H261" i="5"/>
  <c r="G261" i="5"/>
  <c r="F261" i="5" s="1"/>
  <c r="H260" i="5"/>
  <c r="G260" i="5"/>
  <c r="F260" i="5" s="1"/>
  <c r="H259" i="5"/>
  <c r="G259" i="5"/>
  <c r="F259" i="5" s="1"/>
  <c r="H258" i="5"/>
  <c r="G258" i="5"/>
  <c r="F258" i="5" s="1"/>
  <c r="H257" i="5"/>
  <c r="G257" i="5"/>
  <c r="F257" i="5" s="1"/>
  <c r="H256" i="5"/>
  <c r="G256" i="5"/>
  <c r="F256" i="5" s="1"/>
  <c r="H255" i="5"/>
  <c r="G255" i="5"/>
  <c r="F255" i="5" s="1"/>
  <c r="H254" i="5"/>
  <c r="G254" i="5"/>
  <c r="F254" i="5" s="1"/>
  <c r="H253" i="5"/>
  <c r="G253" i="5"/>
  <c r="F253" i="5" s="1"/>
  <c r="H252" i="5"/>
  <c r="G252" i="5"/>
  <c r="F252" i="5" s="1"/>
  <c r="H251" i="5"/>
  <c r="G251" i="5"/>
  <c r="F251" i="5" s="1"/>
  <c r="H250" i="5"/>
  <c r="G250" i="5"/>
  <c r="F250" i="5" s="1"/>
  <c r="H249" i="5"/>
  <c r="G249" i="5"/>
  <c r="F249" i="5" s="1"/>
  <c r="H248" i="5"/>
  <c r="G248" i="5"/>
  <c r="F248" i="5" s="1"/>
  <c r="H247" i="5"/>
  <c r="G247" i="5"/>
  <c r="F247" i="5" s="1"/>
  <c r="H246" i="5"/>
  <c r="G246" i="5"/>
  <c r="F246" i="5" s="1"/>
  <c r="H245" i="5"/>
  <c r="G245" i="5"/>
  <c r="F245" i="5" s="1"/>
  <c r="H244" i="5"/>
  <c r="G244" i="5"/>
  <c r="F244" i="5" s="1"/>
  <c r="H243" i="5"/>
  <c r="G243" i="5"/>
  <c r="F243" i="5" s="1"/>
  <c r="H242" i="5"/>
  <c r="G242" i="5"/>
  <c r="F242" i="5" s="1"/>
  <c r="H241" i="5"/>
  <c r="G241" i="5"/>
  <c r="F241" i="5" s="1"/>
  <c r="H240" i="5"/>
  <c r="G240" i="5"/>
  <c r="F240" i="5" s="1"/>
  <c r="H239" i="5"/>
  <c r="G239" i="5"/>
  <c r="F239" i="5" s="1"/>
  <c r="H238" i="5"/>
  <c r="G238" i="5"/>
  <c r="F238" i="5" s="1"/>
  <c r="H237" i="5"/>
  <c r="G237" i="5"/>
  <c r="F237" i="5" s="1"/>
  <c r="H236" i="5"/>
  <c r="G236" i="5"/>
  <c r="F236" i="5" s="1"/>
  <c r="H235" i="5"/>
  <c r="G235" i="5"/>
  <c r="F235" i="5" s="1"/>
  <c r="H234" i="5"/>
  <c r="G234" i="5"/>
  <c r="F234" i="5" s="1"/>
  <c r="H233" i="5"/>
  <c r="G233" i="5"/>
  <c r="F233" i="5" s="1"/>
  <c r="H232" i="5"/>
  <c r="G232" i="5"/>
  <c r="F232" i="5" s="1"/>
  <c r="H231" i="5"/>
  <c r="G231" i="5"/>
  <c r="F231" i="5" s="1"/>
  <c r="H230" i="5"/>
  <c r="G230" i="5"/>
  <c r="F230" i="5" s="1"/>
  <c r="H229" i="5"/>
  <c r="G229" i="5"/>
  <c r="F229" i="5" s="1"/>
  <c r="H228" i="5"/>
  <c r="G228" i="5"/>
  <c r="F228" i="5" s="1"/>
  <c r="H227" i="5"/>
  <c r="G227" i="5"/>
  <c r="F227" i="5" s="1"/>
  <c r="H226" i="5"/>
  <c r="G226" i="5"/>
  <c r="F226" i="5" s="1"/>
  <c r="H225" i="5"/>
  <c r="G225" i="5"/>
  <c r="F225" i="5" s="1"/>
  <c r="H224" i="5"/>
  <c r="G224" i="5"/>
  <c r="F224" i="5" s="1"/>
  <c r="H223" i="5"/>
  <c r="G223" i="5"/>
  <c r="F223" i="5" s="1"/>
  <c r="H222" i="5"/>
  <c r="G222" i="5"/>
  <c r="F222" i="5" s="1"/>
  <c r="H221" i="5"/>
  <c r="G221" i="5"/>
  <c r="F221" i="5" s="1"/>
  <c r="H220" i="5"/>
  <c r="G220" i="5"/>
  <c r="F220" i="5" s="1"/>
  <c r="H219" i="5"/>
  <c r="G219" i="5"/>
  <c r="F219" i="5" s="1"/>
  <c r="H218" i="5"/>
  <c r="G218" i="5"/>
  <c r="F218" i="5" s="1"/>
  <c r="H217" i="5"/>
  <c r="G217" i="5"/>
  <c r="F217" i="5" s="1"/>
  <c r="H216" i="5"/>
  <c r="G216" i="5"/>
  <c r="F216" i="5" s="1"/>
  <c r="H215" i="5"/>
  <c r="G215" i="5"/>
  <c r="F215" i="5" s="1"/>
  <c r="H214" i="5"/>
  <c r="G214" i="5"/>
  <c r="F214" i="5" s="1"/>
  <c r="H213" i="5"/>
  <c r="G213" i="5"/>
  <c r="F213" i="5" s="1"/>
  <c r="H212" i="5"/>
  <c r="G212" i="5"/>
  <c r="F212" i="5" s="1"/>
  <c r="H211" i="5"/>
  <c r="G211" i="5"/>
  <c r="F211" i="5" s="1"/>
  <c r="H210" i="5"/>
  <c r="G210" i="5"/>
  <c r="F210" i="5" s="1"/>
  <c r="H209" i="5"/>
  <c r="G209" i="5"/>
  <c r="F209" i="5" s="1"/>
  <c r="H208" i="5"/>
  <c r="G208" i="5"/>
  <c r="F208" i="5" s="1"/>
  <c r="H207" i="5"/>
  <c r="G207" i="5"/>
  <c r="F207" i="5" s="1"/>
  <c r="H206" i="5"/>
  <c r="G206" i="5"/>
  <c r="F206" i="5" s="1"/>
  <c r="H205" i="5"/>
  <c r="G205" i="5"/>
  <c r="F205" i="5" s="1"/>
  <c r="H204" i="5"/>
  <c r="G204" i="5"/>
  <c r="F204" i="5" s="1"/>
  <c r="H203" i="5"/>
  <c r="G203" i="5"/>
  <c r="F203" i="5" s="1"/>
  <c r="H202" i="5"/>
  <c r="G202" i="5"/>
  <c r="F202" i="5" s="1"/>
  <c r="H201" i="5"/>
  <c r="G201" i="5"/>
  <c r="F201" i="5" s="1"/>
  <c r="H200" i="5"/>
  <c r="G200" i="5"/>
  <c r="F200" i="5" s="1"/>
  <c r="H199" i="5"/>
  <c r="G199" i="5"/>
  <c r="F199" i="5" s="1"/>
  <c r="H198" i="5"/>
  <c r="G198" i="5"/>
  <c r="F198" i="5" s="1"/>
  <c r="H197" i="5"/>
  <c r="G197" i="5"/>
  <c r="F197" i="5" s="1"/>
  <c r="H196" i="5"/>
  <c r="G196" i="5"/>
  <c r="F196" i="5" s="1"/>
  <c r="H195" i="5"/>
  <c r="G195" i="5"/>
  <c r="F195" i="5" s="1"/>
  <c r="H194" i="5"/>
  <c r="G194" i="5"/>
  <c r="F194" i="5" s="1"/>
  <c r="H193" i="5"/>
  <c r="G193" i="5"/>
  <c r="F193" i="5" s="1"/>
  <c r="H192" i="5"/>
  <c r="G192" i="5"/>
  <c r="F192" i="5" s="1"/>
  <c r="H191" i="5"/>
  <c r="G191" i="5"/>
  <c r="F191" i="5" s="1"/>
  <c r="H190" i="5"/>
  <c r="G190" i="5"/>
  <c r="F190" i="5" s="1"/>
  <c r="H189" i="5"/>
  <c r="G189" i="5"/>
  <c r="F189" i="5" s="1"/>
  <c r="H188" i="5"/>
  <c r="G188" i="5"/>
  <c r="F188" i="5" s="1"/>
  <c r="H187" i="5"/>
  <c r="G187" i="5"/>
  <c r="F187" i="5" s="1"/>
  <c r="H186" i="5"/>
  <c r="G186" i="5"/>
  <c r="F186" i="5" s="1"/>
  <c r="H185" i="5"/>
  <c r="G185" i="5"/>
  <c r="F185" i="5" s="1"/>
  <c r="H184" i="5"/>
  <c r="G184" i="5"/>
  <c r="F184" i="5" s="1"/>
  <c r="H183" i="5"/>
  <c r="G183" i="5"/>
  <c r="F183" i="5" s="1"/>
  <c r="H182" i="5"/>
  <c r="G182" i="5"/>
  <c r="F182" i="5" s="1"/>
  <c r="H181" i="5"/>
  <c r="G181" i="5"/>
  <c r="F181" i="5" s="1"/>
  <c r="H180" i="5"/>
  <c r="G180" i="5"/>
  <c r="F180" i="5" s="1"/>
  <c r="H179" i="5"/>
  <c r="G179" i="5"/>
  <c r="F179" i="5" s="1"/>
  <c r="H178" i="5"/>
  <c r="G178" i="5"/>
  <c r="F178" i="5" s="1"/>
  <c r="H177" i="5"/>
  <c r="G177" i="5"/>
  <c r="F177" i="5" s="1"/>
  <c r="H176" i="5"/>
  <c r="G176" i="5"/>
  <c r="F176" i="5" s="1"/>
  <c r="H175" i="5"/>
  <c r="G175" i="5"/>
  <c r="F175" i="5" s="1"/>
  <c r="H174" i="5"/>
  <c r="G174" i="5"/>
  <c r="F174" i="5" s="1"/>
  <c r="H173" i="5"/>
  <c r="G173" i="5"/>
  <c r="F173" i="5" s="1"/>
  <c r="H172" i="5"/>
  <c r="G172" i="5"/>
  <c r="F172" i="5" s="1"/>
  <c r="H171" i="5"/>
  <c r="G171" i="5"/>
  <c r="F171" i="5" s="1"/>
  <c r="H170" i="5"/>
  <c r="G170" i="5"/>
  <c r="F170" i="5" s="1"/>
  <c r="H169" i="5"/>
  <c r="G169" i="5"/>
  <c r="F169" i="5" s="1"/>
  <c r="H168" i="5"/>
  <c r="G168" i="5"/>
  <c r="F168" i="5" s="1"/>
  <c r="H167" i="5"/>
  <c r="G167" i="5"/>
  <c r="F167" i="5" s="1"/>
  <c r="H166" i="5"/>
  <c r="G166" i="5"/>
  <c r="F166" i="5" s="1"/>
  <c r="H165" i="5"/>
  <c r="G165" i="5"/>
  <c r="F165" i="5" s="1"/>
  <c r="H164" i="5"/>
  <c r="G164" i="5"/>
  <c r="F164" i="5" s="1"/>
  <c r="H163" i="5"/>
  <c r="G163" i="5"/>
  <c r="F163" i="5" s="1"/>
  <c r="H162" i="5"/>
  <c r="G162" i="5"/>
  <c r="F162" i="5" s="1"/>
  <c r="H161" i="5"/>
  <c r="G161" i="5"/>
  <c r="F161" i="5" s="1"/>
  <c r="H160" i="5"/>
  <c r="G160" i="5"/>
  <c r="F160" i="5" s="1"/>
  <c r="H159" i="5"/>
  <c r="G159" i="5"/>
  <c r="F159" i="5" s="1"/>
  <c r="H158" i="5"/>
  <c r="G158" i="5"/>
  <c r="F158" i="5" s="1"/>
  <c r="H157" i="5"/>
  <c r="G157" i="5"/>
  <c r="F157" i="5" s="1"/>
  <c r="H156" i="5"/>
  <c r="G156" i="5"/>
  <c r="F156" i="5" s="1"/>
  <c r="H155" i="5"/>
  <c r="G155" i="5"/>
  <c r="F155" i="5" s="1"/>
  <c r="H154" i="5"/>
  <c r="G154" i="5"/>
  <c r="F154" i="5" s="1"/>
  <c r="H153" i="5"/>
  <c r="G153" i="5"/>
  <c r="F153" i="5" s="1"/>
  <c r="H152" i="5"/>
  <c r="G152" i="5"/>
  <c r="F152" i="5" s="1"/>
  <c r="H151" i="5"/>
  <c r="G151" i="5"/>
  <c r="F151" i="5" s="1"/>
  <c r="H150" i="5"/>
  <c r="G150" i="5"/>
  <c r="F150" i="5" s="1"/>
  <c r="G149" i="5"/>
  <c r="F149" i="5" s="1"/>
  <c r="H148" i="5"/>
  <c r="G148" i="5"/>
  <c r="F148" i="5" s="1"/>
  <c r="H147" i="5"/>
  <c r="G147" i="5"/>
  <c r="F147" i="5" s="1"/>
  <c r="H146" i="5"/>
  <c r="G146" i="5"/>
  <c r="F146" i="5" s="1"/>
  <c r="G145" i="5"/>
  <c r="F145" i="5" s="1"/>
  <c r="H144" i="5"/>
  <c r="G144" i="5"/>
  <c r="F144" i="5" s="1"/>
  <c r="H143" i="5"/>
  <c r="G143" i="5"/>
  <c r="F143" i="5" s="1"/>
  <c r="H142" i="5"/>
  <c r="G142" i="5"/>
  <c r="F142" i="5" s="1"/>
  <c r="G141" i="5"/>
  <c r="F141" i="5" s="1"/>
  <c r="H140" i="5"/>
  <c r="G140" i="5"/>
  <c r="F140" i="5" s="1"/>
  <c r="H139" i="5"/>
  <c r="G139" i="5"/>
  <c r="F139" i="5" s="1"/>
  <c r="H138" i="5"/>
  <c r="G138" i="5"/>
  <c r="F138" i="5" s="1"/>
  <c r="G137" i="5"/>
  <c r="F137" i="5" s="1"/>
  <c r="H136" i="5"/>
  <c r="G136" i="5"/>
  <c r="F136" i="5" s="1"/>
  <c r="H135" i="5"/>
  <c r="G135" i="5"/>
  <c r="F135" i="5" s="1"/>
  <c r="H134" i="5"/>
  <c r="G134" i="5"/>
  <c r="F134" i="5" s="1"/>
  <c r="G133" i="5"/>
  <c r="F133" i="5" s="1"/>
  <c r="H132" i="5"/>
  <c r="G132" i="5"/>
  <c r="F132" i="5" s="1"/>
  <c r="H131" i="5"/>
  <c r="G131" i="5"/>
  <c r="F131" i="5" s="1"/>
  <c r="H130" i="5"/>
  <c r="G130" i="5"/>
  <c r="F130" i="5" s="1"/>
  <c r="G129" i="5"/>
  <c r="F129" i="5" s="1"/>
  <c r="H128" i="5"/>
  <c r="G128" i="5"/>
  <c r="F128" i="5" s="1"/>
  <c r="H127" i="5"/>
  <c r="G127" i="5"/>
  <c r="F127" i="5" s="1"/>
  <c r="H126" i="5"/>
  <c r="G126" i="5"/>
  <c r="F126" i="5" s="1"/>
  <c r="G125" i="5"/>
  <c r="F125" i="5" s="1"/>
  <c r="H124" i="5"/>
  <c r="G124" i="5"/>
  <c r="F124" i="5" s="1"/>
  <c r="H123" i="5"/>
  <c r="G123" i="5"/>
  <c r="F123" i="5" s="1"/>
  <c r="H122" i="5"/>
  <c r="G122" i="5"/>
  <c r="F122" i="5" s="1"/>
  <c r="G121" i="5"/>
  <c r="F121" i="5" s="1"/>
  <c r="H120" i="5"/>
  <c r="G120" i="5"/>
  <c r="F120" i="5" s="1"/>
  <c r="H119" i="5"/>
  <c r="G119" i="5"/>
  <c r="F119" i="5" s="1"/>
  <c r="H118" i="5"/>
  <c r="G118" i="5"/>
  <c r="F118" i="5" s="1"/>
  <c r="G117" i="5"/>
  <c r="F117" i="5" s="1"/>
  <c r="H116" i="5"/>
  <c r="G116" i="5"/>
  <c r="F116" i="5" s="1"/>
  <c r="H115" i="5"/>
  <c r="H114" i="5"/>
  <c r="H112" i="5"/>
  <c r="H111" i="5"/>
  <c r="H110" i="5"/>
  <c r="H108" i="5"/>
  <c r="H107" i="5"/>
  <c r="H106" i="5"/>
  <c r="H104" i="5"/>
  <c r="H103" i="5"/>
  <c r="H102" i="5"/>
  <c r="H100" i="5"/>
  <c r="H99" i="5"/>
  <c r="H98" i="5"/>
  <c r="H96" i="5"/>
  <c r="H95" i="5"/>
  <c r="H94" i="5"/>
  <c r="H92" i="5"/>
  <c r="H91" i="5"/>
  <c r="H90" i="5"/>
  <c r="H88" i="5"/>
  <c r="H87" i="5"/>
  <c r="H86" i="5"/>
  <c r="H84" i="5"/>
  <c r="H83" i="5"/>
  <c r="H82" i="5"/>
  <c r="H80" i="5"/>
  <c r="H79" i="5"/>
  <c r="H78" i="5"/>
  <c r="H76" i="5"/>
  <c r="H75" i="5"/>
  <c r="H74" i="5"/>
  <c r="H72" i="5"/>
  <c r="H71" i="5"/>
  <c r="H70" i="5"/>
  <c r="H68" i="5"/>
  <c r="H67" i="5"/>
  <c r="H66" i="5"/>
  <c r="H64" i="5"/>
  <c r="H63" i="5"/>
  <c r="H62" i="5"/>
  <c r="H60" i="5"/>
  <c r="H59" i="5"/>
  <c r="H58" i="5"/>
  <c r="H56" i="5"/>
  <c r="H55" i="5"/>
  <c r="H54" i="5"/>
  <c r="H52" i="5"/>
  <c r="H51" i="5"/>
  <c r="H50" i="5"/>
  <c r="H48" i="5"/>
  <c r="H47" i="5"/>
  <c r="H46" i="5"/>
  <c r="H44" i="5"/>
  <c r="H43" i="5"/>
  <c r="H42" i="5"/>
  <c r="H40" i="5"/>
  <c r="H39" i="5"/>
  <c r="H38" i="5"/>
  <c r="H36" i="5"/>
  <c r="H35" i="5"/>
  <c r="H34" i="5"/>
  <c r="H32" i="5"/>
  <c r="H31" i="5"/>
  <c r="H30" i="5"/>
  <c r="H28" i="5"/>
  <c r="H27" i="5"/>
  <c r="H26" i="5"/>
  <c r="H24" i="5"/>
  <c r="H23" i="5"/>
  <c r="H22" i="5"/>
  <c r="H20" i="5"/>
  <c r="H19" i="5"/>
  <c r="H18" i="5"/>
  <c r="H16" i="5"/>
  <c r="H15" i="5"/>
  <c r="H14" i="5"/>
  <c r="H12" i="5"/>
  <c r="H11" i="5"/>
  <c r="H10" i="5"/>
  <c r="H8" i="5"/>
  <c r="H7" i="5"/>
  <c r="H6" i="5"/>
  <c r="H4" i="5"/>
  <c r="H3" i="5"/>
  <c r="H2" i="5"/>
  <c r="B5" i="10" l="1"/>
  <c r="B15" i="10"/>
  <c r="B4" i="10"/>
  <c r="B62" i="10"/>
  <c r="B385" i="10"/>
  <c r="B13" i="10"/>
  <c r="B21" i="10"/>
  <c r="B29" i="10"/>
  <c r="B37" i="10"/>
  <c r="B45" i="10"/>
  <c r="B53" i="10"/>
  <c r="B76" i="10"/>
  <c r="B82" i="10"/>
  <c r="B86" i="10"/>
  <c r="B146" i="10"/>
  <c r="B305" i="10"/>
  <c r="B321" i="10"/>
  <c r="B349" i="10"/>
  <c r="B12" i="10"/>
  <c r="B20" i="10"/>
  <c r="B28" i="10"/>
  <c r="B36" i="10"/>
  <c r="B44" i="10"/>
  <c r="B52" i="10"/>
  <c r="B58" i="10"/>
  <c r="B69" i="10"/>
  <c r="B75" i="10"/>
  <c r="B93" i="10"/>
  <c r="B101" i="10"/>
  <c r="B109" i="10"/>
  <c r="B116" i="10"/>
  <c r="B131" i="10"/>
  <c r="B134" i="10"/>
  <c r="B163" i="10"/>
  <c r="B166" i="10"/>
  <c r="B249" i="10"/>
  <c r="B279" i="10"/>
  <c r="B303" i="10"/>
  <c r="B319" i="10"/>
  <c r="B3" i="10"/>
  <c r="B11" i="10"/>
  <c r="B19" i="10"/>
  <c r="B27" i="10"/>
  <c r="B35" i="10"/>
  <c r="B43" i="10"/>
  <c r="B51" i="10"/>
  <c r="B92" i="10"/>
  <c r="B100" i="10"/>
  <c r="B108" i="10"/>
  <c r="B122" i="10"/>
  <c r="B154" i="10"/>
  <c r="B219" i="10"/>
  <c r="B269" i="10"/>
  <c r="B301" i="10"/>
  <c r="B317" i="10"/>
  <c r="B2" i="10"/>
  <c r="B10" i="10"/>
  <c r="B18" i="10"/>
  <c r="B26" i="10"/>
  <c r="B34" i="10"/>
  <c r="B42" i="10"/>
  <c r="B50" i="10"/>
  <c r="B68" i="10"/>
  <c r="B74" i="10"/>
  <c r="B78" i="10"/>
  <c r="B85" i="10"/>
  <c r="B91" i="10"/>
  <c r="B99" i="10"/>
  <c r="B107" i="10"/>
  <c r="B115" i="10"/>
  <c r="B139" i="10"/>
  <c r="B142" i="10"/>
  <c r="B171" i="10"/>
  <c r="B179" i="10"/>
  <c r="B187" i="10"/>
  <c r="B195" i="10"/>
  <c r="B203" i="10"/>
  <c r="B211" i="10"/>
  <c r="B241" i="10"/>
  <c r="B315" i="10"/>
  <c r="B405" i="10"/>
  <c r="B425" i="10"/>
  <c r="B9" i="10"/>
  <c r="B17" i="10"/>
  <c r="B25" i="10"/>
  <c r="B33" i="10"/>
  <c r="B41" i="10"/>
  <c r="B49" i="10"/>
  <c r="B61" i="10"/>
  <c r="B67" i="10"/>
  <c r="B130" i="10"/>
  <c r="B162" i="10"/>
  <c r="B313" i="10"/>
  <c r="B869" i="10"/>
  <c r="B861" i="10"/>
  <c r="B853" i="10"/>
  <c r="B845" i="10"/>
  <c r="B837" i="10"/>
  <c r="B829" i="10"/>
  <c r="B821" i="10"/>
  <c r="B813" i="10"/>
  <c r="B805" i="10"/>
  <c r="B797" i="10"/>
  <c r="B789" i="10"/>
  <c r="B781" i="10"/>
  <c r="B773" i="10"/>
  <c r="B765" i="10"/>
  <c r="B757" i="10"/>
  <c r="B749" i="10"/>
  <c r="B741" i="10"/>
  <c r="B733" i="10"/>
  <c r="B725" i="10"/>
  <c r="B717" i="10"/>
  <c r="B709" i="10"/>
  <c r="B701" i="10"/>
  <c r="B693" i="10"/>
  <c r="B685" i="10"/>
  <c r="B677" i="10"/>
  <c r="B669" i="10"/>
  <c r="B661" i="10"/>
  <c r="B653" i="10"/>
  <c r="B645" i="10"/>
  <c r="B637" i="10"/>
  <c r="B629" i="10"/>
  <c r="B621" i="10"/>
  <c r="B613" i="10"/>
  <c r="B872" i="10"/>
  <c r="B864" i="10"/>
  <c r="B856" i="10"/>
  <c r="B848" i="10"/>
  <c r="B840" i="10"/>
  <c r="B832" i="10"/>
  <c r="B824" i="10"/>
  <c r="B816" i="10"/>
  <c r="B808" i="10"/>
  <c r="B800" i="10"/>
  <c r="B792" i="10"/>
  <c r="B784" i="10"/>
  <c r="B776" i="10"/>
  <c r="B768" i="10"/>
  <c r="B760" i="10"/>
  <c r="B752" i="10"/>
  <c r="B744" i="10"/>
  <c r="B736" i="10"/>
  <c r="B728" i="10"/>
  <c r="B720" i="10"/>
  <c r="B712" i="10"/>
  <c r="B704" i="10"/>
  <c r="B696" i="10"/>
  <c r="B688" i="10"/>
  <c r="B680" i="10"/>
  <c r="B672" i="10"/>
  <c r="B664" i="10"/>
  <c r="B656" i="10"/>
  <c r="B648" i="10"/>
  <c r="B640" i="10"/>
  <c r="B632" i="10"/>
  <c r="B624" i="10"/>
  <c r="B616" i="10"/>
  <c r="B608" i="10"/>
  <c r="B600" i="10"/>
  <c r="B592" i="10"/>
  <c r="B875" i="10"/>
  <c r="B867" i="10"/>
  <c r="B859" i="10"/>
  <c r="B851" i="10"/>
  <c r="B843" i="10"/>
  <c r="B835" i="10"/>
  <c r="B827" i="10"/>
  <c r="B819" i="10"/>
  <c r="B811" i="10"/>
  <c r="B803" i="10"/>
  <c r="B795" i="10"/>
  <c r="B787" i="10"/>
  <c r="B779" i="10"/>
  <c r="B771" i="10"/>
  <c r="B763" i="10"/>
  <c r="B755" i="10"/>
  <c r="B747" i="10"/>
  <c r="B739" i="10"/>
  <c r="B731" i="10"/>
  <c r="B723" i="10"/>
  <c r="B715" i="10"/>
  <c r="B707" i="10"/>
  <c r="B699" i="10"/>
  <c r="B691" i="10"/>
  <c r="B683" i="10"/>
  <c r="B675" i="10"/>
  <c r="B667" i="10"/>
  <c r="B659" i="10"/>
  <c r="B651" i="10"/>
  <c r="B643" i="10"/>
  <c r="B635" i="10"/>
  <c r="B627" i="10"/>
  <c r="B619" i="10"/>
  <c r="B611" i="10"/>
  <c r="B603" i="10"/>
  <c r="B595" i="10"/>
  <c r="B587" i="10"/>
  <c r="B870" i="10"/>
  <c r="B862" i="10"/>
  <c r="B854" i="10"/>
  <c r="B846" i="10"/>
  <c r="B838" i="10"/>
  <c r="B830" i="10"/>
  <c r="B822" i="10"/>
  <c r="B814" i="10"/>
  <c r="B806" i="10"/>
  <c r="B798" i="10"/>
  <c r="B790" i="10"/>
  <c r="B782" i="10"/>
  <c r="B774" i="10"/>
  <c r="B766" i="10"/>
  <c r="B758" i="10"/>
  <c r="B750" i="10"/>
  <c r="B742" i="10"/>
  <c r="B734" i="10"/>
  <c r="B726" i="10"/>
  <c r="B718" i="10"/>
  <c r="B710" i="10"/>
  <c r="B702" i="10"/>
  <c r="B694" i="10"/>
  <c r="B686" i="10"/>
  <c r="B678" i="10"/>
  <c r="B670" i="10"/>
  <c r="B662" i="10"/>
  <c r="B654" i="10"/>
  <c r="B646" i="10"/>
  <c r="B638" i="10"/>
  <c r="B630" i="10"/>
  <c r="B622" i="10"/>
  <c r="B614" i="10"/>
  <c r="B606" i="10"/>
  <c r="B598" i="10"/>
  <c r="B873" i="10"/>
  <c r="B865" i="10"/>
  <c r="B857" i="10"/>
  <c r="B849" i="10"/>
  <c r="B841" i="10"/>
  <c r="B833" i="10"/>
  <c r="B825" i="10"/>
  <c r="B817" i="10"/>
  <c r="B809" i="10"/>
  <c r="B801" i="10"/>
  <c r="B793" i="10"/>
  <c r="B785" i="10"/>
  <c r="B777" i="10"/>
  <c r="B769" i="10"/>
  <c r="B761" i="10"/>
  <c r="B753" i="10"/>
  <c r="B745" i="10"/>
  <c r="B737" i="10"/>
  <c r="B729" i="10"/>
  <c r="B721" i="10"/>
  <c r="B713" i="10"/>
  <c r="B705" i="10"/>
  <c r="B697" i="10"/>
  <c r="B689" i="10"/>
  <c r="B681" i="10"/>
  <c r="B673" i="10"/>
  <c r="B665" i="10"/>
  <c r="B657" i="10"/>
  <c r="B649" i="10"/>
  <c r="B641" i="10"/>
  <c r="B633" i="10"/>
  <c r="B625" i="10"/>
  <c r="B617" i="10"/>
  <c r="B609" i="10"/>
  <c r="B601" i="10"/>
  <c r="B593" i="10"/>
  <c r="B871" i="10"/>
  <c r="B863" i="10"/>
  <c r="B855" i="10"/>
  <c r="B847" i="10"/>
  <c r="B839" i="10"/>
  <c r="B831" i="10"/>
  <c r="B823" i="10"/>
  <c r="B815" i="10"/>
  <c r="B807" i="10"/>
  <c r="B799" i="10"/>
  <c r="B791" i="10"/>
  <c r="B783" i="10"/>
  <c r="B775" i="10"/>
  <c r="B767" i="10"/>
  <c r="B759" i="10"/>
  <c r="B751" i="10"/>
  <c r="B743" i="10"/>
  <c r="B735" i="10"/>
  <c r="B727" i="10"/>
  <c r="B719" i="10"/>
  <c r="B711" i="10"/>
  <c r="B703" i="10"/>
  <c r="B695" i="10"/>
  <c r="B687" i="10"/>
  <c r="B679" i="10"/>
  <c r="B671" i="10"/>
  <c r="B663" i="10"/>
  <c r="B655" i="10"/>
  <c r="B647" i="10"/>
  <c r="B639" i="10"/>
  <c r="B631" i="10"/>
  <c r="B623" i="10"/>
  <c r="B615" i="10"/>
  <c r="B607" i="10"/>
  <c r="B599" i="10"/>
  <c r="B591" i="10"/>
  <c r="B583" i="10"/>
  <c r="B575" i="10"/>
  <c r="B567" i="10"/>
  <c r="B559" i="10"/>
  <c r="B551" i="10"/>
  <c r="B543" i="10"/>
  <c r="B535" i="10"/>
  <c r="B604" i="10"/>
  <c r="B584" i="10"/>
  <c r="B562" i="10"/>
  <c r="B557" i="10"/>
  <c r="B552" i="10"/>
  <c r="B527" i="10"/>
  <c r="B519" i="10"/>
  <c r="B511" i="10"/>
  <c r="B503" i="10"/>
  <c r="B495" i="10"/>
  <c r="B487" i="10"/>
  <c r="B479" i="10"/>
  <c r="B866" i="10"/>
  <c r="B850" i="10"/>
  <c r="B834" i="10"/>
  <c r="B818" i="10"/>
  <c r="B802" i="10"/>
  <c r="B786" i="10"/>
  <c r="B770" i="10"/>
  <c r="B754" i="10"/>
  <c r="B738" i="10"/>
  <c r="B722" i="10"/>
  <c r="B706" i="10"/>
  <c r="B690" i="10"/>
  <c r="B674" i="10"/>
  <c r="B658" i="10"/>
  <c r="B642" i="10"/>
  <c r="B626" i="10"/>
  <c r="B610" i="10"/>
  <c r="B582" i="10"/>
  <c r="B577" i="10"/>
  <c r="B572" i="10"/>
  <c r="B555" i="10"/>
  <c r="B550" i="10"/>
  <c r="B545" i="10"/>
  <c r="B540" i="10"/>
  <c r="B530" i="10"/>
  <c r="B522" i="10"/>
  <c r="B514" i="10"/>
  <c r="B506" i="10"/>
  <c r="B498" i="10"/>
  <c r="B490" i="10"/>
  <c r="B482" i="10"/>
  <c r="B474" i="10"/>
  <c r="B466" i="10"/>
  <c r="B868" i="10"/>
  <c r="B852" i="10"/>
  <c r="B836" i="10"/>
  <c r="B820" i="10"/>
  <c r="B804" i="10"/>
  <c r="B788" i="10"/>
  <c r="B772" i="10"/>
  <c r="B756" i="10"/>
  <c r="B740" i="10"/>
  <c r="B724" i="10"/>
  <c r="B708" i="10"/>
  <c r="B692" i="10"/>
  <c r="B676" i="10"/>
  <c r="B660" i="10"/>
  <c r="B644" i="10"/>
  <c r="B628" i="10"/>
  <c r="B612" i="10"/>
  <c r="B597" i="10"/>
  <c r="B589" i="10"/>
  <c r="B605" i="10"/>
  <c r="B578" i="10"/>
  <c r="B573" i="10"/>
  <c r="B568" i="10"/>
  <c r="B546" i="10"/>
  <c r="B541" i="10"/>
  <c r="B536" i="10"/>
  <c r="B531" i="10"/>
  <c r="B523" i="10"/>
  <c r="B515" i="10"/>
  <c r="B507" i="10"/>
  <c r="B499" i="10"/>
  <c r="B491" i="10"/>
  <c r="B483" i="10"/>
  <c r="B475" i="10"/>
  <c r="B467" i="10"/>
  <c r="B459" i="10"/>
  <c r="B451" i="10"/>
  <c r="B443" i="10"/>
  <c r="B435" i="10"/>
  <c r="B427" i="10"/>
  <c r="B419" i="10"/>
  <c r="B411" i="10"/>
  <c r="B403" i="10"/>
  <c r="B395" i="10"/>
  <c r="B874" i="10"/>
  <c r="B858" i="10"/>
  <c r="B842" i="10"/>
  <c r="B826" i="10"/>
  <c r="B810" i="10"/>
  <c r="B794" i="10"/>
  <c r="B778" i="10"/>
  <c r="B762" i="10"/>
  <c r="B746" i="10"/>
  <c r="B730" i="10"/>
  <c r="B714" i="10"/>
  <c r="B698" i="10"/>
  <c r="B682" i="10"/>
  <c r="B666" i="10"/>
  <c r="B650" i="10"/>
  <c r="B634" i="10"/>
  <c r="B618" i="10"/>
  <c r="B594" i="10"/>
  <c r="B590" i="10"/>
  <c r="B571" i="10"/>
  <c r="B566" i="10"/>
  <c r="B561" i="10"/>
  <c r="B556" i="10"/>
  <c r="B539" i="10"/>
  <c r="B534" i="10"/>
  <c r="B526" i="10"/>
  <c r="B518" i="10"/>
  <c r="B510" i="10"/>
  <c r="B502" i="10"/>
  <c r="B494" i="10"/>
  <c r="B486" i="10"/>
  <c r="B478" i="10"/>
  <c r="B470" i="10"/>
  <c r="B462" i="10"/>
  <c r="B454" i="10"/>
  <c r="B446" i="10"/>
  <c r="B438" i="10"/>
  <c r="B430" i="10"/>
  <c r="B422" i="10"/>
  <c r="B414" i="10"/>
  <c r="B406" i="10"/>
  <c r="B398" i="10"/>
  <c r="B860" i="10"/>
  <c r="B844" i="10"/>
  <c r="B828" i="10"/>
  <c r="B812" i="10"/>
  <c r="B796" i="10"/>
  <c r="B780" i="10"/>
  <c r="B764" i="10"/>
  <c r="B748" i="10"/>
  <c r="B732" i="10"/>
  <c r="B716" i="10"/>
  <c r="B700" i="10"/>
  <c r="B684" i="10"/>
  <c r="B668" i="10"/>
  <c r="B652" i="10"/>
  <c r="B636" i="10"/>
  <c r="B620" i="10"/>
  <c r="B596" i="10"/>
  <c r="B588" i="10"/>
  <c r="B586" i="10"/>
  <c r="B581" i="10"/>
  <c r="B576" i="10"/>
  <c r="B554" i="10"/>
  <c r="B549" i="10"/>
  <c r="B544" i="10"/>
  <c r="B529" i="10"/>
  <c r="B521" i="10"/>
  <c r="B513" i="10"/>
  <c r="B505" i="10"/>
  <c r="B497" i="10"/>
  <c r="B489" i="10"/>
  <c r="B481" i="10"/>
  <c r="B473" i="10"/>
  <c r="B465" i="10"/>
  <c r="B579" i="10"/>
  <c r="B570" i="10"/>
  <c r="B553" i="10"/>
  <c r="B533" i="10"/>
  <c r="B512" i="10"/>
  <c r="B501" i="10"/>
  <c r="B480" i="10"/>
  <c r="B456" i="10"/>
  <c r="B447" i="10"/>
  <c r="B440" i="10"/>
  <c r="B431" i="10"/>
  <c r="B424" i="10"/>
  <c r="B415" i="10"/>
  <c r="B408" i="10"/>
  <c r="B399" i="10"/>
  <c r="B392" i="10"/>
  <c r="B384" i="10"/>
  <c r="B376" i="10"/>
  <c r="B368" i="10"/>
  <c r="B360" i="10"/>
  <c r="B352" i="10"/>
  <c r="B344" i="10"/>
  <c r="B336" i="10"/>
  <c r="B328" i="10"/>
  <c r="B320" i="10"/>
  <c r="B312" i="10"/>
  <c r="B304" i="10"/>
  <c r="B294" i="10"/>
  <c r="B286" i="10"/>
  <c r="B278" i="10"/>
  <c r="B270" i="10"/>
  <c r="B262" i="10"/>
  <c r="B254" i="10"/>
  <c r="B246" i="10"/>
  <c r="B238" i="10"/>
  <c r="B230" i="10"/>
  <c r="B222" i="10"/>
  <c r="B214" i="10"/>
  <c r="B542" i="10"/>
  <c r="B516" i="10"/>
  <c r="B484" i="10"/>
  <c r="B469" i="10"/>
  <c r="B461" i="10"/>
  <c r="B445" i="10"/>
  <c r="B429" i="10"/>
  <c r="B413" i="10"/>
  <c r="B397" i="10"/>
  <c r="B387" i="10"/>
  <c r="B379" i="10"/>
  <c r="B371" i="10"/>
  <c r="B363" i="10"/>
  <c r="B355" i="10"/>
  <c r="B347" i="10"/>
  <c r="B339" i="10"/>
  <c r="B331" i="10"/>
  <c r="B323" i="10"/>
  <c r="B565" i="10"/>
  <c r="B548" i="10"/>
  <c r="B520" i="10"/>
  <c r="B509" i="10"/>
  <c r="B488" i="10"/>
  <c r="B477" i="10"/>
  <c r="B471" i="10"/>
  <c r="B463" i="10"/>
  <c r="B452" i="10"/>
  <c r="B450" i="10"/>
  <c r="B436" i="10"/>
  <c r="B434" i="10"/>
  <c r="B420" i="10"/>
  <c r="B418" i="10"/>
  <c r="B404" i="10"/>
  <c r="B402" i="10"/>
  <c r="B390" i="10"/>
  <c r="B382" i="10"/>
  <c r="B374" i="10"/>
  <c r="B366" i="10"/>
  <c r="B358" i="10"/>
  <c r="B350" i="10"/>
  <c r="B342" i="10"/>
  <c r="B334" i="10"/>
  <c r="B326" i="10"/>
  <c r="B318" i="10"/>
  <c r="B310" i="10"/>
  <c r="B302" i="10"/>
  <c r="B296" i="10"/>
  <c r="B288" i="10"/>
  <c r="B280" i="10"/>
  <c r="B272" i="10"/>
  <c r="B264" i="10"/>
  <c r="B256" i="10"/>
  <c r="B248" i="10"/>
  <c r="B240" i="10"/>
  <c r="B232" i="10"/>
  <c r="B224" i="10"/>
  <c r="B216" i="10"/>
  <c r="B585" i="10"/>
  <c r="B574" i="10"/>
  <c r="B563" i="10"/>
  <c r="B537" i="10"/>
  <c r="B524" i="10"/>
  <c r="B492" i="10"/>
  <c r="B457" i="10"/>
  <c r="B441" i="10"/>
  <c r="B580" i="10"/>
  <c r="B528" i="10"/>
  <c r="B517" i="10"/>
  <c r="B496" i="10"/>
  <c r="B485" i="10"/>
  <c r="B455" i="10"/>
  <c r="B448" i="10"/>
  <c r="B439" i="10"/>
  <c r="B432" i="10"/>
  <c r="B423" i="10"/>
  <c r="B416" i="10"/>
  <c r="B407" i="10"/>
  <c r="B400" i="10"/>
  <c r="B388" i="10"/>
  <c r="B380" i="10"/>
  <c r="B372" i="10"/>
  <c r="B364" i="10"/>
  <c r="B356" i="10"/>
  <c r="B348" i="10"/>
  <c r="B340" i="10"/>
  <c r="B332" i="10"/>
  <c r="B324" i="10"/>
  <c r="B316" i="10"/>
  <c r="B308" i="10"/>
  <c r="B298" i="10"/>
  <c r="B290" i="10"/>
  <c r="B282" i="10"/>
  <c r="B274" i="10"/>
  <c r="B266" i="10"/>
  <c r="B258" i="10"/>
  <c r="B250" i="10"/>
  <c r="B242" i="10"/>
  <c r="B234" i="10"/>
  <c r="B226" i="10"/>
  <c r="B218" i="10"/>
  <c r="B602" i="10"/>
  <c r="B569" i="10"/>
  <c r="B560" i="10"/>
  <c r="B532" i="10"/>
  <c r="B500" i="10"/>
  <c r="B453" i="10"/>
  <c r="B558" i="10"/>
  <c r="B547" i="10"/>
  <c r="B538" i="10"/>
  <c r="B525" i="10"/>
  <c r="B504" i="10"/>
  <c r="B493" i="10"/>
  <c r="B472" i="10"/>
  <c r="B468" i="10"/>
  <c r="B464" i="10"/>
  <c r="B460" i="10"/>
  <c r="B458" i="10"/>
  <c r="B444" i="10"/>
  <c r="B442" i="10"/>
  <c r="B428" i="10"/>
  <c r="B426" i="10"/>
  <c r="B412" i="10"/>
  <c r="B410" i="10"/>
  <c r="B396" i="10"/>
  <c r="B394" i="10"/>
  <c r="B386" i="10"/>
  <c r="B378" i="10"/>
  <c r="B370" i="10"/>
  <c r="B362" i="10"/>
  <c r="B354" i="10"/>
  <c r="B346" i="10"/>
  <c r="B338" i="10"/>
  <c r="B330" i="10"/>
  <c r="B322" i="10"/>
  <c r="B314" i="10"/>
  <c r="B306" i="10"/>
  <c r="B300" i="10"/>
  <c r="B292" i="10"/>
  <c r="B284" i="10"/>
  <c r="B276" i="10"/>
  <c r="B268" i="10"/>
  <c r="B260" i="10"/>
  <c r="B476" i="10"/>
  <c r="B409" i="10"/>
  <c r="B391" i="10"/>
  <c r="B389" i="10"/>
  <c r="B359" i="10"/>
  <c r="B357" i="10"/>
  <c r="B327" i="10"/>
  <c r="B325" i="10"/>
  <c r="B289" i="10"/>
  <c r="B273" i="10"/>
  <c r="B257" i="10"/>
  <c r="B231" i="10"/>
  <c r="B227" i="10"/>
  <c r="B212" i="10"/>
  <c r="B204" i="10"/>
  <c r="B196" i="10"/>
  <c r="B188" i="10"/>
  <c r="B180" i="10"/>
  <c r="B172" i="10"/>
  <c r="B164" i="10"/>
  <c r="B156" i="10"/>
  <c r="B148" i="10"/>
  <c r="B140" i="10"/>
  <c r="B132" i="10"/>
  <c r="B124" i="10"/>
  <c r="B393" i="10"/>
  <c r="B361" i="10"/>
  <c r="B329" i="10"/>
  <c r="B299" i="10"/>
  <c r="B283" i="10"/>
  <c r="B267" i="10"/>
  <c r="B239" i="10"/>
  <c r="B235" i="10"/>
  <c r="B220" i="10"/>
  <c r="B205" i="10"/>
  <c r="B197" i="10"/>
  <c r="B189" i="10"/>
  <c r="B181" i="10"/>
  <c r="B173" i="10"/>
  <c r="B165" i="10"/>
  <c r="B157" i="10"/>
  <c r="B149" i="10"/>
  <c r="B141" i="10"/>
  <c r="B133" i="10"/>
  <c r="B125" i="10"/>
  <c r="B117" i="10"/>
  <c r="B367" i="10"/>
  <c r="B365" i="10"/>
  <c r="B335" i="10"/>
  <c r="B333" i="10"/>
  <c r="B293" i="10"/>
  <c r="B277" i="10"/>
  <c r="B261" i="10"/>
  <c r="B247" i="10"/>
  <c r="B243" i="10"/>
  <c r="B228" i="10"/>
  <c r="B213" i="10"/>
  <c r="B206" i="10"/>
  <c r="B198" i="10"/>
  <c r="B190" i="10"/>
  <c r="B182" i="10"/>
  <c r="B174" i="10"/>
  <c r="B564" i="10"/>
  <c r="B433" i="10"/>
  <c r="B369" i="10"/>
  <c r="B337" i="10"/>
  <c r="B287" i="10"/>
  <c r="B271" i="10"/>
  <c r="B255" i="10"/>
  <c r="B251" i="10"/>
  <c r="B236" i="10"/>
  <c r="B221" i="10"/>
  <c r="B217" i="10"/>
  <c r="B207" i="10"/>
  <c r="B199" i="10"/>
  <c r="B191" i="10"/>
  <c r="B183" i="10"/>
  <c r="B175" i="10"/>
  <c r="B167" i="10"/>
  <c r="B159" i="10"/>
  <c r="B151" i="10"/>
  <c r="B143" i="10"/>
  <c r="B135" i="10"/>
  <c r="B127" i="10"/>
  <c r="B119" i="10"/>
  <c r="B111" i="10"/>
  <c r="B103" i="10"/>
  <c r="B95" i="10"/>
  <c r="B87" i="10"/>
  <c r="B79" i="10"/>
  <c r="B71" i="10"/>
  <c r="B63" i="10"/>
  <c r="B437" i="10"/>
  <c r="B417" i="10"/>
  <c r="B375" i="10"/>
  <c r="B373" i="10"/>
  <c r="B343" i="10"/>
  <c r="B341" i="10"/>
  <c r="B297" i="10"/>
  <c r="B281" i="10"/>
  <c r="B265" i="10"/>
  <c r="B244" i="10"/>
  <c r="B229" i="10"/>
  <c r="B225" i="10"/>
  <c r="B208" i="10"/>
  <c r="B200" i="10"/>
  <c r="B192" i="10"/>
  <c r="B184" i="10"/>
  <c r="B176" i="10"/>
  <c r="B168" i="10"/>
  <c r="B160" i="10"/>
  <c r="B152" i="10"/>
  <c r="B144" i="10"/>
  <c r="B136" i="10"/>
  <c r="B128" i="10"/>
  <c r="B120" i="10"/>
  <c r="B112" i="10"/>
  <c r="B104" i="10"/>
  <c r="B96" i="10"/>
  <c r="B88" i="10"/>
  <c r="B80" i="10"/>
  <c r="B72" i="10"/>
  <c r="B64" i="10"/>
  <c r="B449" i="10"/>
  <c r="B421" i="10"/>
  <c r="B401" i="10"/>
  <c r="B377" i="10"/>
  <c r="B345" i="10"/>
  <c r="B291" i="10"/>
  <c r="B275" i="10"/>
  <c r="B259" i="10"/>
  <c r="B252" i="10"/>
  <c r="B237" i="10"/>
  <c r="B233" i="10"/>
  <c r="B209" i="10"/>
  <c r="B201" i="10"/>
  <c r="B193" i="10"/>
  <c r="B185" i="10"/>
  <c r="B177" i="10"/>
  <c r="B169" i="10"/>
  <c r="B161" i="10"/>
  <c r="B153" i="10"/>
  <c r="B145" i="10"/>
  <c r="B137" i="10"/>
  <c r="B129" i="10"/>
  <c r="B121" i="10"/>
  <c r="B113" i="10"/>
  <c r="B105" i="10"/>
  <c r="B97" i="10"/>
  <c r="B89" i="10"/>
  <c r="B81" i="10"/>
  <c r="B73" i="10"/>
  <c r="B65" i="10"/>
  <c r="B57" i="10"/>
  <c r="B8" i="10"/>
  <c r="B16" i="10"/>
  <c r="B24" i="10"/>
  <c r="B32" i="10"/>
  <c r="B40" i="10"/>
  <c r="B48" i="10"/>
  <c r="B56" i="10"/>
  <c r="B84" i="10"/>
  <c r="B90" i="10"/>
  <c r="B98" i="10"/>
  <c r="B106" i="10"/>
  <c r="B114" i="10"/>
  <c r="B118" i="10"/>
  <c r="B147" i="10"/>
  <c r="B150" i="10"/>
  <c r="B253" i="10"/>
  <c r="B263" i="10"/>
  <c r="B295" i="10"/>
  <c r="B311" i="10"/>
  <c r="B383" i="10"/>
  <c r="B7" i="10"/>
  <c r="B23" i="10"/>
  <c r="B31" i="10"/>
  <c r="B39" i="10"/>
  <c r="B47" i="10"/>
  <c r="B55" i="10"/>
  <c r="B60" i="10"/>
  <c r="B66" i="10"/>
  <c r="B70" i="10"/>
  <c r="B77" i="10"/>
  <c r="B83" i="10"/>
  <c r="B138" i="10"/>
  <c r="B170" i="10"/>
  <c r="B178" i="10"/>
  <c r="B186" i="10"/>
  <c r="B194" i="10"/>
  <c r="B202" i="10"/>
  <c r="B210" i="10"/>
  <c r="B215" i="10"/>
  <c r="B223" i="10"/>
  <c r="B245" i="10"/>
  <c r="B285" i="10"/>
  <c r="B309" i="10"/>
  <c r="B353" i="10"/>
  <c r="B381" i="10"/>
  <c r="B508" i="10"/>
  <c r="B6" i="10"/>
  <c r="B14" i="10"/>
  <c r="B22" i="10"/>
  <c r="B30" i="10"/>
  <c r="B38" i="10"/>
  <c r="B46" i="10"/>
  <c r="B54" i="10"/>
  <c r="B59" i="10"/>
  <c r="B94" i="10"/>
  <c r="B102" i="10"/>
  <c r="B110" i="10"/>
  <c r="B123" i="10"/>
  <c r="B126" i="10"/>
  <c r="B155" i="10"/>
  <c r="B158" i="10"/>
  <c r="B307" i="10"/>
  <c r="B351" i="10"/>
  <c r="H9" i="5"/>
  <c r="C9" i="5" s="1"/>
  <c r="B9" i="5" s="1"/>
  <c r="H17" i="5"/>
  <c r="C17" i="5" s="1"/>
  <c r="B17" i="5" s="1"/>
  <c r="H25" i="5"/>
  <c r="C25" i="5" s="1"/>
  <c r="B25" i="5" s="1"/>
  <c r="H33" i="5"/>
  <c r="C33" i="5" s="1"/>
  <c r="B33" i="5" s="1"/>
  <c r="H41" i="5"/>
  <c r="C41" i="5" s="1"/>
  <c r="B41" i="5" s="1"/>
  <c r="H49" i="5"/>
  <c r="C49" i="5" s="1"/>
  <c r="B49" i="5" s="1"/>
  <c r="H57" i="5"/>
  <c r="C57" i="5" s="1"/>
  <c r="B57" i="5" s="1"/>
  <c r="H65" i="5"/>
  <c r="C65" i="5" s="1"/>
  <c r="B65" i="5" s="1"/>
  <c r="H73" i="5"/>
  <c r="C73" i="5" s="1"/>
  <c r="B73" i="5" s="1"/>
  <c r="H81" i="5"/>
  <c r="C81" i="5" s="1"/>
  <c r="B81" i="5" s="1"/>
  <c r="H89" i="5"/>
  <c r="C89" i="5" s="1"/>
  <c r="B89" i="5" s="1"/>
  <c r="H97" i="5"/>
  <c r="C97" i="5" s="1"/>
  <c r="B97" i="5" s="1"/>
  <c r="H105" i="5"/>
  <c r="C105" i="5" s="1"/>
  <c r="B105" i="5" s="1"/>
  <c r="H113" i="5"/>
  <c r="C113" i="5" s="1"/>
  <c r="B113" i="5" s="1"/>
  <c r="I9" i="5"/>
  <c r="I25" i="5"/>
  <c r="I41" i="5"/>
  <c r="I57" i="5"/>
  <c r="I73" i="5"/>
  <c r="I89" i="5"/>
  <c r="I105" i="5"/>
  <c r="I121" i="5"/>
  <c r="I137" i="5"/>
  <c r="I153" i="5"/>
  <c r="I169" i="5"/>
  <c r="I185" i="5"/>
  <c r="I201" i="5"/>
  <c r="I217" i="5"/>
  <c r="I233" i="5"/>
  <c r="I241" i="5"/>
  <c r="I249" i="5"/>
  <c r="I257" i="5"/>
  <c r="I265" i="5"/>
  <c r="I273" i="5"/>
  <c r="I281" i="5"/>
  <c r="I289" i="5"/>
  <c r="I297" i="5"/>
  <c r="A4" i="9"/>
  <c r="A15" i="9"/>
  <c r="A8" i="9"/>
  <c r="A12" i="9"/>
  <c r="A16" i="9"/>
  <c r="A9" i="9"/>
  <c r="A17" i="9"/>
  <c r="A7" i="9"/>
  <c r="A5" i="9"/>
  <c r="A13" i="9"/>
  <c r="A10" i="9"/>
  <c r="A3" i="9"/>
  <c r="A11" i="9"/>
  <c r="A6" i="9"/>
  <c r="A14" i="9"/>
  <c r="C191" i="5"/>
  <c r="B191" i="5" s="1"/>
  <c r="C177" i="5"/>
  <c r="B177" i="5" s="1"/>
  <c r="C162" i="5"/>
  <c r="B162" i="5" s="1"/>
  <c r="C8" i="5"/>
  <c r="B8" i="5" s="1"/>
  <c r="C16" i="5"/>
  <c r="B16" i="5" s="1"/>
  <c r="C24" i="5"/>
  <c r="B24" i="5" s="1"/>
  <c r="C32" i="5"/>
  <c r="B32" i="5" s="1"/>
  <c r="C40" i="5"/>
  <c r="B40" i="5" s="1"/>
  <c r="C48" i="5"/>
  <c r="B48" i="5" s="1"/>
  <c r="C56" i="5"/>
  <c r="B56" i="5" s="1"/>
  <c r="C64" i="5"/>
  <c r="B64" i="5" s="1"/>
  <c r="C72" i="5"/>
  <c r="B72" i="5" s="1"/>
  <c r="C80" i="5"/>
  <c r="B80" i="5" s="1"/>
  <c r="C88" i="5"/>
  <c r="B88" i="5" s="1"/>
  <c r="C96" i="5"/>
  <c r="B96" i="5" s="1"/>
  <c r="C104" i="5"/>
  <c r="B104" i="5" s="1"/>
  <c r="C112" i="5"/>
  <c r="B112" i="5" s="1"/>
  <c r="C120" i="5"/>
  <c r="B120" i="5" s="1"/>
  <c r="C128" i="5"/>
  <c r="B128" i="5" s="1"/>
  <c r="C136" i="5"/>
  <c r="B136" i="5" s="1"/>
  <c r="C144" i="5"/>
  <c r="B144" i="5" s="1"/>
  <c r="C152" i="5"/>
  <c r="B152" i="5" s="1"/>
  <c r="C160" i="5"/>
  <c r="B160" i="5" s="1"/>
  <c r="C168" i="5"/>
  <c r="B168" i="5" s="1"/>
  <c r="C176" i="5"/>
  <c r="B176" i="5" s="1"/>
  <c r="C184" i="5"/>
  <c r="B184" i="5" s="1"/>
  <c r="C185" i="5"/>
  <c r="B185" i="5" s="1"/>
  <c r="C137" i="5"/>
  <c r="B137" i="5" s="1"/>
  <c r="C2" i="5"/>
  <c r="B2" i="5" s="1"/>
  <c r="C10" i="5"/>
  <c r="B10" i="5" s="1"/>
  <c r="C18" i="5"/>
  <c r="B18" i="5" s="1"/>
  <c r="C26" i="5"/>
  <c r="B26" i="5" s="1"/>
  <c r="C34" i="5"/>
  <c r="B34" i="5" s="1"/>
  <c r="C42" i="5"/>
  <c r="B42" i="5" s="1"/>
  <c r="C50" i="5"/>
  <c r="B50" i="5" s="1"/>
  <c r="C58" i="5"/>
  <c r="B58" i="5" s="1"/>
  <c r="C66" i="5"/>
  <c r="B66" i="5" s="1"/>
  <c r="C74" i="5"/>
  <c r="B74" i="5" s="1"/>
  <c r="C82" i="5"/>
  <c r="B82" i="5" s="1"/>
  <c r="C90" i="5"/>
  <c r="B90" i="5" s="1"/>
  <c r="C98" i="5"/>
  <c r="B98" i="5" s="1"/>
  <c r="C106" i="5"/>
  <c r="B106" i="5" s="1"/>
  <c r="C114" i="5"/>
  <c r="B114" i="5" s="1"/>
  <c r="C122" i="5"/>
  <c r="B122" i="5" s="1"/>
  <c r="C130" i="5"/>
  <c r="B130" i="5" s="1"/>
  <c r="C138" i="5"/>
  <c r="B138" i="5" s="1"/>
  <c r="C186" i="5"/>
  <c r="B186" i="5" s="1"/>
  <c r="C3" i="5"/>
  <c r="B3" i="5" s="1"/>
  <c r="C11" i="5"/>
  <c r="B11" i="5" s="1"/>
  <c r="C19" i="5"/>
  <c r="B19" i="5" s="1"/>
  <c r="C27" i="5"/>
  <c r="B27" i="5" s="1"/>
  <c r="C35" i="5"/>
  <c r="B35" i="5" s="1"/>
  <c r="C43" i="5"/>
  <c r="B43" i="5" s="1"/>
  <c r="C51" i="5"/>
  <c r="B51" i="5" s="1"/>
  <c r="C59" i="5"/>
  <c r="B59" i="5" s="1"/>
  <c r="C67" i="5"/>
  <c r="B67" i="5" s="1"/>
  <c r="C75" i="5"/>
  <c r="B75" i="5" s="1"/>
  <c r="C83" i="5"/>
  <c r="B83" i="5" s="1"/>
  <c r="C91" i="5"/>
  <c r="B91" i="5" s="1"/>
  <c r="C99" i="5"/>
  <c r="B99" i="5" s="1"/>
  <c r="C107" i="5"/>
  <c r="B107" i="5" s="1"/>
  <c r="C115" i="5"/>
  <c r="C123" i="5"/>
  <c r="B123" i="5" s="1"/>
  <c r="C131" i="5"/>
  <c r="B131" i="5" s="1"/>
  <c r="C139" i="5"/>
  <c r="B139" i="5" s="1"/>
  <c r="C147" i="5"/>
  <c r="B147" i="5" s="1"/>
  <c r="C155" i="5"/>
  <c r="B155" i="5" s="1"/>
  <c r="C163" i="5"/>
  <c r="B163" i="5" s="1"/>
  <c r="C171" i="5"/>
  <c r="B171" i="5" s="1"/>
  <c r="C179" i="5"/>
  <c r="C187" i="5"/>
  <c r="B187" i="5" s="1"/>
  <c r="C161" i="5"/>
  <c r="B161" i="5" s="1"/>
  <c r="C178" i="5"/>
  <c r="B178" i="5" s="1"/>
  <c r="C4" i="5"/>
  <c r="B4" i="5" s="1"/>
  <c r="C12" i="5"/>
  <c r="B12" i="5" s="1"/>
  <c r="C20" i="5"/>
  <c r="B20" i="5" s="1"/>
  <c r="C28" i="5"/>
  <c r="B28" i="5" s="1"/>
  <c r="C36" i="5"/>
  <c r="B36" i="5" s="1"/>
  <c r="C44" i="5"/>
  <c r="B44" i="5" s="1"/>
  <c r="C52" i="5"/>
  <c r="B52" i="5" s="1"/>
  <c r="C60" i="5"/>
  <c r="B60" i="5" s="1"/>
  <c r="C68" i="5"/>
  <c r="B68" i="5" s="1"/>
  <c r="C76" i="5"/>
  <c r="B76" i="5" s="1"/>
  <c r="C84" i="5"/>
  <c r="B84" i="5" s="1"/>
  <c r="C92" i="5"/>
  <c r="B92" i="5" s="1"/>
  <c r="C100" i="5"/>
  <c r="B100" i="5" s="1"/>
  <c r="C108" i="5"/>
  <c r="B108" i="5" s="1"/>
  <c r="C116" i="5"/>
  <c r="B116" i="5" s="1"/>
  <c r="C124" i="5"/>
  <c r="B124" i="5" s="1"/>
  <c r="C132" i="5"/>
  <c r="B132" i="5" s="1"/>
  <c r="C140" i="5"/>
  <c r="B140" i="5" s="1"/>
  <c r="C148" i="5"/>
  <c r="B148" i="5" s="1"/>
  <c r="C156" i="5"/>
  <c r="B156" i="5" s="1"/>
  <c r="C164" i="5"/>
  <c r="B164" i="5" s="1"/>
  <c r="C172" i="5"/>
  <c r="B172" i="5" s="1"/>
  <c r="C180" i="5"/>
  <c r="B180" i="5" s="1"/>
  <c r="C188" i="5"/>
  <c r="B188" i="5" s="1"/>
  <c r="C169" i="5"/>
  <c r="B169" i="5" s="1"/>
  <c r="C170" i="5"/>
  <c r="B170" i="5" s="1"/>
  <c r="C5" i="5"/>
  <c r="B5" i="5" s="1"/>
  <c r="C13" i="5"/>
  <c r="B13" i="5" s="1"/>
  <c r="C21" i="5"/>
  <c r="B21" i="5" s="1"/>
  <c r="C29" i="5"/>
  <c r="B29" i="5" s="1"/>
  <c r="C37" i="5"/>
  <c r="B37" i="5" s="1"/>
  <c r="C45" i="5"/>
  <c r="B45" i="5" s="1"/>
  <c r="C53" i="5"/>
  <c r="B53" i="5" s="1"/>
  <c r="C61" i="5"/>
  <c r="B61" i="5" s="1"/>
  <c r="C69" i="5"/>
  <c r="B69" i="5" s="1"/>
  <c r="C77" i="5"/>
  <c r="B77" i="5" s="1"/>
  <c r="C85" i="5"/>
  <c r="B85" i="5" s="1"/>
  <c r="C93" i="5"/>
  <c r="B93" i="5" s="1"/>
  <c r="C101" i="5"/>
  <c r="B101" i="5" s="1"/>
  <c r="C109" i="5"/>
  <c r="B109" i="5" s="1"/>
  <c r="C117" i="5"/>
  <c r="B117" i="5" s="1"/>
  <c r="C125" i="5"/>
  <c r="B125" i="5" s="1"/>
  <c r="C133" i="5"/>
  <c r="B133" i="5" s="1"/>
  <c r="C141" i="5"/>
  <c r="B141" i="5" s="1"/>
  <c r="C149" i="5"/>
  <c r="B149" i="5" s="1"/>
  <c r="C157" i="5"/>
  <c r="B157" i="5" s="1"/>
  <c r="C165" i="5"/>
  <c r="B165" i="5" s="1"/>
  <c r="C173" i="5"/>
  <c r="B173" i="5" s="1"/>
  <c r="C181" i="5"/>
  <c r="B181" i="5" s="1"/>
  <c r="C189" i="5"/>
  <c r="B189" i="5" s="1"/>
  <c r="C129" i="5"/>
  <c r="B129" i="5" s="1"/>
  <c r="C145" i="5"/>
  <c r="B145" i="5" s="1"/>
  <c r="C146" i="5"/>
  <c r="B146" i="5" s="1"/>
  <c r="C6" i="5"/>
  <c r="B6" i="5" s="1"/>
  <c r="C14" i="5"/>
  <c r="B14" i="5" s="1"/>
  <c r="C22" i="5"/>
  <c r="B22" i="5" s="1"/>
  <c r="C30" i="5"/>
  <c r="B30" i="5" s="1"/>
  <c r="C38" i="5"/>
  <c r="B38" i="5" s="1"/>
  <c r="C46" i="5"/>
  <c r="B46" i="5" s="1"/>
  <c r="C54" i="5"/>
  <c r="B54" i="5" s="1"/>
  <c r="C62" i="5"/>
  <c r="B62" i="5" s="1"/>
  <c r="C70" i="5"/>
  <c r="B70" i="5" s="1"/>
  <c r="C78" i="5"/>
  <c r="B78" i="5" s="1"/>
  <c r="C86" i="5"/>
  <c r="B86" i="5" s="1"/>
  <c r="C94" i="5"/>
  <c r="B94" i="5" s="1"/>
  <c r="C102" i="5"/>
  <c r="B102" i="5" s="1"/>
  <c r="C110" i="5"/>
  <c r="B110" i="5" s="1"/>
  <c r="C118" i="5"/>
  <c r="B118" i="5" s="1"/>
  <c r="C126" i="5"/>
  <c r="B126" i="5" s="1"/>
  <c r="C134" i="5"/>
  <c r="B134" i="5" s="1"/>
  <c r="C142" i="5"/>
  <c r="B142" i="5" s="1"/>
  <c r="C150" i="5"/>
  <c r="B150" i="5" s="1"/>
  <c r="C158" i="5"/>
  <c r="B158" i="5" s="1"/>
  <c r="C166" i="5"/>
  <c r="B166" i="5" s="1"/>
  <c r="C174" i="5"/>
  <c r="B174" i="5" s="1"/>
  <c r="C182" i="5"/>
  <c r="B182" i="5" s="1"/>
  <c r="C190" i="5"/>
  <c r="B190" i="5" s="1"/>
  <c r="C121" i="5"/>
  <c r="B121" i="5" s="1"/>
  <c r="C153" i="5"/>
  <c r="B153" i="5" s="1"/>
  <c r="C154" i="5"/>
  <c r="B154" i="5" s="1"/>
  <c r="C7" i="5"/>
  <c r="B7" i="5" s="1"/>
  <c r="C15" i="5"/>
  <c r="B15" i="5" s="1"/>
  <c r="C23" i="5"/>
  <c r="B23" i="5" s="1"/>
  <c r="C31" i="5"/>
  <c r="B31" i="5" s="1"/>
  <c r="C39" i="5"/>
  <c r="B39" i="5" s="1"/>
  <c r="C47" i="5"/>
  <c r="B47" i="5" s="1"/>
  <c r="C55" i="5"/>
  <c r="B55" i="5" s="1"/>
  <c r="C63" i="5"/>
  <c r="B63" i="5" s="1"/>
  <c r="C71" i="5"/>
  <c r="B71" i="5" s="1"/>
  <c r="C79" i="5"/>
  <c r="B79" i="5" s="1"/>
  <c r="C87" i="5"/>
  <c r="B87" i="5" s="1"/>
  <c r="C95" i="5"/>
  <c r="B95" i="5" s="1"/>
  <c r="C103" i="5"/>
  <c r="B103" i="5" s="1"/>
  <c r="C111" i="5"/>
  <c r="B111" i="5" s="1"/>
  <c r="C119" i="5"/>
  <c r="B119" i="5" s="1"/>
  <c r="C127" i="5"/>
  <c r="B127" i="5" s="1"/>
  <c r="C135" i="5"/>
  <c r="B135" i="5" s="1"/>
  <c r="C143" i="5"/>
  <c r="B143" i="5" s="1"/>
  <c r="C151" i="5"/>
  <c r="B151" i="5" s="1"/>
  <c r="C159" i="5"/>
  <c r="B159" i="5" s="1"/>
  <c r="C167" i="5"/>
  <c r="B167" i="5" s="1"/>
  <c r="C175" i="5"/>
  <c r="B175" i="5" s="1"/>
  <c r="C183" i="5"/>
  <c r="B183" i="5" s="1"/>
  <c r="C44" i="7"/>
  <c r="C37" i="7"/>
  <c r="C6" i="7"/>
  <c r="C14" i="7"/>
  <c r="C22" i="7"/>
  <c r="C30" i="7"/>
  <c r="B30" i="7" s="1"/>
  <c r="C38" i="7"/>
  <c r="C46" i="7"/>
  <c r="B46" i="7" s="1"/>
  <c r="C21" i="7"/>
  <c r="C45" i="7"/>
  <c r="C7" i="7"/>
  <c r="C15" i="7"/>
  <c r="C23" i="7"/>
  <c r="C31" i="7"/>
  <c r="B31" i="7" s="1"/>
  <c r="C39" i="7"/>
  <c r="C47" i="7"/>
  <c r="C5" i="7"/>
  <c r="B5" i="7" s="1"/>
  <c r="C13" i="7"/>
  <c r="C29" i="7"/>
  <c r="C8" i="7"/>
  <c r="B8" i="7" s="1"/>
  <c r="C16" i="7"/>
  <c r="C24" i="7"/>
  <c r="B24" i="7" s="1"/>
  <c r="C32" i="7"/>
  <c r="C40" i="7"/>
  <c r="B40" i="7" s="1"/>
  <c r="C48" i="7"/>
  <c r="C9" i="7"/>
  <c r="C33" i="7"/>
  <c r="C4" i="7"/>
  <c r="B4" i="7" s="1"/>
  <c r="B10" i="7"/>
  <c r="C18" i="7"/>
  <c r="B18" i="7" s="1"/>
  <c r="C26" i="7"/>
  <c r="C34" i="7"/>
  <c r="B34" i="7" s="1"/>
  <c r="C42" i="7"/>
  <c r="C17" i="7"/>
  <c r="C41" i="7"/>
  <c r="C11" i="7"/>
  <c r="B11" i="7" s="1"/>
  <c r="C19" i="7"/>
  <c r="C27" i="7"/>
  <c r="B27" i="7" s="1"/>
  <c r="C35" i="7"/>
  <c r="C43" i="7"/>
  <c r="B43" i="7" s="1"/>
  <c r="C3" i="7"/>
  <c r="C12" i="7"/>
  <c r="B28" i="7"/>
  <c r="C36" i="7"/>
  <c r="B36" i="7" s="1"/>
  <c r="C453" i="5"/>
  <c r="B453" i="5" s="1"/>
  <c r="C241" i="5"/>
  <c r="B241" i="5" s="1"/>
  <c r="C665" i="5"/>
  <c r="B665" i="5" s="1"/>
  <c r="C194" i="5"/>
  <c r="B194" i="5" s="1"/>
  <c r="C202" i="5"/>
  <c r="B202" i="5" s="1"/>
  <c r="C210" i="5"/>
  <c r="B210" i="5" s="1"/>
  <c r="C218" i="5"/>
  <c r="B218" i="5" s="1"/>
  <c r="C226" i="5"/>
  <c r="B226" i="5" s="1"/>
  <c r="C234" i="5"/>
  <c r="B234" i="5" s="1"/>
  <c r="C242" i="5"/>
  <c r="B242" i="5" s="1"/>
  <c r="C250" i="5"/>
  <c r="B250" i="5" s="1"/>
  <c r="C258" i="5"/>
  <c r="B258" i="5" s="1"/>
  <c r="C266" i="5"/>
  <c r="B266" i="5" s="1"/>
  <c r="C274" i="5"/>
  <c r="B274" i="5" s="1"/>
  <c r="C282" i="5"/>
  <c r="B282" i="5" s="1"/>
  <c r="C290" i="5"/>
  <c r="B290" i="5" s="1"/>
  <c r="C298" i="5"/>
  <c r="B298" i="5" s="1"/>
  <c r="C306" i="5"/>
  <c r="B306" i="5" s="1"/>
  <c r="C314" i="5"/>
  <c r="B314" i="5" s="1"/>
  <c r="C322" i="5"/>
  <c r="B322" i="5" s="1"/>
  <c r="C330" i="5"/>
  <c r="B330" i="5" s="1"/>
  <c r="C338" i="5"/>
  <c r="B338" i="5" s="1"/>
  <c r="C346" i="5"/>
  <c r="B346" i="5" s="1"/>
  <c r="C354" i="5"/>
  <c r="B354" i="5" s="1"/>
  <c r="C362" i="5"/>
  <c r="B362" i="5" s="1"/>
  <c r="C370" i="5"/>
  <c r="B370" i="5" s="1"/>
  <c r="C378" i="5"/>
  <c r="B378" i="5" s="1"/>
  <c r="C386" i="5"/>
  <c r="B386" i="5" s="1"/>
  <c r="C394" i="5"/>
  <c r="B394" i="5" s="1"/>
  <c r="C402" i="5"/>
  <c r="B402" i="5" s="1"/>
  <c r="C410" i="5"/>
  <c r="B410" i="5" s="1"/>
  <c r="C418" i="5"/>
  <c r="B418" i="5" s="1"/>
  <c r="C426" i="5"/>
  <c r="B426" i="5" s="1"/>
  <c r="C434" i="5"/>
  <c r="B434" i="5" s="1"/>
  <c r="C442" i="5"/>
  <c r="B442" i="5" s="1"/>
  <c r="C450" i="5"/>
  <c r="B450" i="5" s="1"/>
  <c r="C458" i="5"/>
  <c r="B458" i="5" s="1"/>
  <c r="C466" i="5"/>
  <c r="B466" i="5" s="1"/>
  <c r="C474" i="5"/>
  <c r="B474" i="5" s="1"/>
  <c r="C482" i="5"/>
  <c r="B482" i="5" s="1"/>
  <c r="C490" i="5"/>
  <c r="B490" i="5" s="1"/>
  <c r="C498" i="5"/>
  <c r="B498" i="5" s="1"/>
  <c r="C506" i="5"/>
  <c r="B506" i="5" s="1"/>
  <c r="C514" i="5"/>
  <c r="B514" i="5" s="1"/>
  <c r="C522" i="5"/>
  <c r="B522" i="5" s="1"/>
  <c r="C530" i="5"/>
  <c r="B530" i="5" s="1"/>
  <c r="C538" i="5"/>
  <c r="B538" i="5" s="1"/>
  <c r="C546" i="5"/>
  <c r="B546" i="5" s="1"/>
  <c r="C554" i="5"/>
  <c r="B554" i="5" s="1"/>
  <c r="C562" i="5"/>
  <c r="B562" i="5" s="1"/>
  <c r="C570" i="5"/>
  <c r="B570" i="5" s="1"/>
  <c r="C578" i="5"/>
  <c r="B578" i="5" s="1"/>
  <c r="C586" i="5"/>
  <c r="B586" i="5" s="1"/>
  <c r="C594" i="5"/>
  <c r="B594" i="5" s="1"/>
  <c r="C602" i="5"/>
  <c r="B602" i="5" s="1"/>
  <c r="C610" i="5"/>
  <c r="B610" i="5" s="1"/>
  <c r="C618" i="5"/>
  <c r="B618" i="5" s="1"/>
  <c r="C626" i="5"/>
  <c r="B626" i="5" s="1"/>
  <c r="C634" i="5"/>
  <c r="B634" i="5" s="1"/>
  <c r="C642" i="5"/>
  <c r="B642" i="5" s="1"/>
  <c r="C650" i="5"/>
  <c r="B650" i="5" s="1"/>
  <c r="C658" i="5"/>
  <c r="B658" i="5" s="1"/>
  <c r="B115" i="5"/>
  <c r="B179" i="5"/>
  <c r="C195" i="5"/>
  <c r="B195" i="5" s="1"/>
  <c r="C203" i="5"/>
  <c r="B203" i="5" s="1"/>
  <c r="C211" i="5"/>
  <c r="B211" i="5" s="1"/>
  <c r="C219" i="5"/>
  <c r="B219" i="5" s="1"/>
  <c r="C227" i="5"/>
  <c r="B227" i="5" s="1"/>
  <c r="C235" i="5"/>
  <c r="B235" i="5" s="1"/>
  <c r="C243" i="5"/>
  <c r="B243" i="5" s="1"/>
  <c r="C251" i="5"/>
  <c r="B251" i="5" s="1"/>
  <c r="C259" i="5"/>
  <c r="B259" i="5" s="1"/>
  <c r="C267" i="5"/>
  <c r="B267" i="5" s="1"/>
  <c r="C275" i="5"/>
  <c r="B275" i="5" s="1"/>
  <c r="C283" i="5"/>
  <c r="B283" i="5" s="1"/>
  <c r="C291" i="5"/>
  <c r="B291" i="5" s="1"/>
  <c r="C299" i="5"/>
  <c r="B299" i="5" s="1"/>
  <c r="C307" i="5"/>
  <c r="B307" i="5" s="1"/>
  <c r="C315" i="5"/>
  <c r="B315" i="5" s="1"/>
  <c r="C323" i="5"/>
  <c r="B323" i="5" s="1"/>
  <c r="C331" i="5"/>
  <c r="B331" i="5" s="1"/>
  <c r="C339" i="5"/>
  <c r="B339" i="5" s="1"/>
  <c r="C347" i="5"/>
  <c r="B347" i="5" s="1"/>
  <c r="C355" i="5"/>
  <c r="B355" i="5" s="1"/>
  <c r="C363" i="5"/>
  <c r="B363" i="5" s="1"/>
  <c r="C371" i="5"/>
  <c r="B371" i="5" s="1"/>
  <c r="C379" i="5"/>
  <c r="B379" i="5" s="1"/>
  <c r="C387" i="5"/>
  <c r="B387" i="5" s="1"/>
  <c r="C395" i="5"/>
  <c r="B395" i="5" s="1"/>
  <c r="C403" i="5"/>
  <c r="B403" i="5" s="1"/>
  <c r="C411" i="5"/>
  <c r="B411" i="5" s="1"/>
  <c r="C419" i="5"/>
  <c r="B419" i="5" s="1"/>
  <c r="C427" i="5"/>
  <c r="B427" i="5" s="1"/>
  <c r="C435" i="5"/>
  <c r="B435" i="5" s="1"/>
  <c r="C443" i="5"/>
  <c r="B443" i="5" s="1"/>
  <c r="C451" i="5"/>
  <c r="B451" i="5" s="1"/>
  <c r="C459" i="5"/>
  <c r="B459" i="5" s="1"/>
  <c r="C467" i="5"/>
  <c r="B467" i="5" s="1"/>
  <c r="C475" i="5"/>
  <c r="B475" i="5" s="1"/>
  <c r="C483" i="5"/>
  <c r="B483" i="5" s="1"/>
  <c r="C491" i="5"/>
  <c r="B491" i="5" s="1"/>
  <c r="C499" i="5"/>
  <c r="B499" i="5" s="1"/>
  <c r="C507" i="5"/>
  <c r="B507" i="5" s="1"/>
  <c r="C515" i="5"/>
  <c r="B515" i="5" s="1"/>
  <c r="C523" i="5"/>
  <c r="B523" i="5" s="1"/>
  <c r="C531" i="5"/>
  <c r="B531" i="5" s="1"/>
  <c r="C539" i="5"/>
  <c r="B539" i="5" s="1"/>
  <c r="C547" i="5"/>
  <c r="B547" i="5" s="1"/>
  <c r="C555" i="5"/>
  <c r="B555" i="5" s="1"/>
  <c r="C563" i="5"/>
  <c r="B563" i="5" s="1"/>
  <c r="C571" i="5"/>
  <c r="B571" i="5" s="1"/>
  <c r="C579" i="5"/>
  <c r="B579" i="5" s="1"/>
  <c r="C587" i="5"/>
  <c r="B587" i="5" s="1"/>
  <c r="C595" i="5"/>
  <c r="B595" i="5" s="1"/>
  <c r="C603" i="5"/>
  <c r="B603" i="5" s="1"/>
  <c r="C611" i="5"/>
  <c r="B611" i="5" s="1"/>
  <c r="C619" i="5"/>
  <c r="B619" i="5" s="1"/>
  <c r="C627" i="5"/>
  <c r="B627" i="5" s="1"/>
  <c r="C635" i="5"/>
  <c r="B635" i="5" s="1"/>
  <c r="C643" i="5"/>
  <c r="B643" i="5" s="1"/>
  <c r="C651" i="5"/>
  <c r="B651" i="5" s="1"/>
  <c r="C659" i="5"/>
  <c r="B659" i="5" s="1"/>
  <c r="C196" i="5"/>
  <c r="B196" i="5" s="1"/>
  <c r="C204" i="5"/>
  <c r="B204" i="5" s="1"/>
  <c r="C212" i="5"/>
  <c r="B212" i="5" s="1"/>
  <c r="C220" i="5"/>
  <c r="B220" i="5" s="1"/>
  <c r="C228" i="5"/>
  <c r="B228" i="5" s="1"/>
  <c r="C236" i="5"/>
  <c r="B236" i="5" s="1"/>
  <c r="C244" i="5"/>
  <c r="B244" i="5" s="1"/>
  <c r="C252" i="5"/>
  <c r="B252" i="5" s="1"/>
  <c r="C260" i="5"/>
  <c r="B260" i="5" s="1"/>
  <c r="C268" i="5"/>
  <c r="B268" i="5" s="1"/>
  <c r="C276" i="5"/>
  <c r="B276" i="5" s="1"/>
  <c r="C284" i="5"/>
  <c r="B284" i="5" s="1"/>
  <c r="C292" i="5"/>
  <c r="B292" i="5" s="1"/>
  <c r="C300" i="5"/>
  <c r="B300" i="5" s="1"/>
  <c r="C308" i="5"/>
  <c r="B308" i="5" s="1"/>
  <c r="C316" i="5"/>
  <c r="B316" i="5" s="1"/>
  <c r="C324" i="5"/>
  <c r="B324" i="5" s="1"/>
  <c r="C332" i="5"/>
  <c r="B332" i="5" s="1"/>
  <c r="C340" i="5"/>
  <c r="B340" i="5" s="1"/>
  <c r="C348" i="5"/>
  <c r="B348" i="5" s="1"/>
  <c r="C356" i="5"/>
  <c r="B356" i="5" s="1"/>
  <c r="C364" i="5"/>
  <c r="B364" i="5" s="1"/>
  <c r="C372" i="5"/>
  <c r="B372" i="5" s="1"/>
  <c r="C380" i="5"/>
  <c r="B380" i="5" s="1"/>
  <c r="C388" i="5"/>
  <c r="B388" i="5" s="1"/>
  <c r="C396" i="5"/>
  <c r="B396" i="5" s="1"/>
  <c r="C404" i="5"/>
  <c r="B404" i="5" s="1"/>
  <c r="C412" i="5"/>
  <c r="B412" i="5" s="1"/>
  <c r="C420" i="5"/>
  <c r="B420" i="5" s="1"/>
  <c r="C428" i="5"/>
  <c r="B428" i="5" s="1"/>
  <c r="C436" i="5"/>
  <c r="B436" i="5" s="1"/>
  <c r="C444" i="5"/>
  <c r="B444" i="5" s="1"/>
  <c r="C452" i="5"/>
  <c r="B452" i="5" s="1"/>
  <c r="C460" i="5"/>
  <c r="B460" i="5" s="1"/>
  <c r="C468" i="5"/>
  <c r="B468" i="5" s="1"/>
  <c r="C476" i="5"/>
  <c r="B476" i="5" s="1"/>
  <c r="C484" i="5"/>
  <c r="B484" i="5" s="1"/>
  <c r="C492" i="5"/>
  <c r="B492" i="5" s="1"/>
  <c r="C500" i="5"/>
  <c r="B500" i="5" s="1"/>
  <c r="C508" i="5"/>
  <c r="B508" i="5" s="1"/>
  <c r="C516" i="5"/>
  <c r="B516" i="5" s="1"/>
  <c r="C524" i="5"/>
  <c r="B524" i="5" s="1"/>
  <c r="C532" i="5"/>
  <c r="B532" i="5" s="1"/>
  <c r="C540" i="5"/>
  <c r="B540" i="5" s="1"/>
  <c r="C548" i="5"/>
  <c r="B548" i="5" s="1"/>
  <c r="C556" i="5"/>
  <c r="B556" i="5" s="1"/>
  <c r="C564" i="5"/>
  <c r="B564" i="5" s="1"/>
  <c r="C572" i="5"/>
  <c r="B572" i="5" s="1"/>
  <c r="C580" i="5"/>
  <c r="B580" i="5" s="1"/>
  <c r="C588" i="5"/>
  <c r="B588" i="5" s="1"/>
  <c r="C596" i="5"/>
  <c r="B596" i="5" s="1"/>
  <c r="C604" i="5"/>
  <c r="B604" i="5" s="1"/>
  <c r="C612" i="5"/>
  <c r="B612" i="5" s="1"/>
  <c r="C620" i="5"/>
  <c r="B620" i="5" s="1"/>
  <c r="C628" i="5"/>
  <c r="B628" i="5" s="1"/>
  <c r="C636" i="5"/>
  <c r="B636" i="5" s="1"/>
  <c r="C644" i="5"/>
  <c r="B644" i="5" s="1"/>
  <c r="C652" i="5"/>
  <c r="B652" i="5" s="1"/>
  <c r="C660" i="5"/>
  <c r="B660" i="5" s="1"/>
  <c r="C197" i="5"/>
  <c r="B197" i="5" s="1"/>
  <c r="C205" i="5"/>
  <c r="B205" i="5" s="1"/>
  <c r="C213" i="5"/>
  <c r="B213" i="5" s="1"/>
  <c r="C221" i="5"/>
  <c r="B221" i="5" s="1"/>
  <c r="C229" i="5"/>
  <c r="B229" i="5" s="1"/>
  <c r="C237" i="5"/>
  <c r="B237" i="5" s="1"/>
  <c r="C245" i="5"/>
  <c r="B245" i="5" s="1"/>
  <c r="C253" i="5"/>
  <c r="B253" i="5" s="1"/>
  <c r="C261" i="5"/>
  <c r="B261" i="5" s="1"/>
  <c r="C269" i="5"/>
  <c r="B269" i="5" s="1"/>
  <c r="C277" i="5"/>
  <c r="B277" i="5" s="1"/>
  <c r="C285" i="5"/>
  <c r="B285" i="5" s="1"/>
  <c r="C293" i="5"/>
  <c r="B293" i="5" s="1"/>
  <c r="C301" i="5"/>
  <c r="B301" i="5" s="1"/>
  <c r="C309" i="5"/>
  <c r="B309" i="5" s="1"/>
  <c r="C317" i="5"/>
  <c r="B317" i="5" s="1"/>
  <c r="C325" i="5"/>
  <c r="B325" i="5" s="1"/>
  <c r="C333" i="5"/>
  <c r="B333" i="5" s="1"/>
  <c r="C341" i="5"/>
  <c r="B341" i="5" s="1"/>
  <c r="C349" i="5"/>
  <c r="B349" i="5" s="1"/>
  <c r="C357" i="5"/>
  <c r="B357" i="5" s="1"/>
  <c r="C365" i="5"/>
  <c r="B365" i="5" s="1"/>
  <c r="C373" i="5"/>
  <c r="B373" i="5" s="1"/>
  <c r="C381" i="5"/>
  <c r="B381" i="5" s="1"/>
  <c r="C389" i="5"/>
  <c r="B389" i="5" s="1"/>
  <c r="C397" i="5"/>
  <c r="B397" i="5" s="1"/>
  <c r="C405" i="5"/>
  <c r="B405" i="5" s="1"/>
  <c r="C413" i="5"/>
  <c r="B413" i="5" s="1"/>
  <c r="C421" i="5"/>
  <c r="B421" i="5" s="1"/>
  <c r="C429" i="5"/>
  <c r="B429" i="5" s="1"/>
  <c r="C437" i="5"/>
  <c r="B437" i="5" s="1"/>
  <c r="C445" i="5"/>
  <c r="B445" i="5" s="1"/>
  <c r="C461" i="5"/>
  <c r="B461" i="5" s="1"/>
  <c r="C469" i="5"/>
  <c r="B469" i="5" s="1"/>
  <c r="C477" i="5"/>
  <c r="B477" i="5" s="1"/>
  <c r="C485" i="5"/>
  <c r="B485" i="5" s="1"/>
  <c r="C493" i="5"/>
  <c r="B493" i="5" s="1"/>
  <c r="C501" i="5"/>
  <c r="B501" i="5" s="1"/>
  <c r="C509" i="5"/>
  <c r="B509" i="5" s="1"/>
  <c r="C517" i="5"/>
  <c r="B517" i="5" s="1"/>
  <c r="C525" i="5"/>
  <c r="B525" i="5" s="1"/>
  <c r="C533" i="5"/>
  <c r="B533" i="5" s="1"/>
  <c r="C541" i="5"/>
  <c r="B541" i="5" s="1"/>
  <c r="C549" i="5"/>
  <c r="B549" i="5" s="1"/>
  <c r="C557" i="5"/>
  <c r="B557" i="5" s="1"/>
  <c r="C565" i="5"/>
  <c r="B565" i="5" s="1"/>
  <c r="C573" i="5"/>
  <c r="B573" i="5" s="1"/>
  <c r="C581" i="5"/>
  <c r="B581" i="5" s="1"/>
  <c r="C589" i="5"/>
  <c r="B589" i="5" s="1"/>
  <c r="C597" i="5"/>
  <c r="B597" i="5" s="1"/>
  <c r="C605" i="5"/>
  <c r="B605" i="5" s="1"/>
  <c r="C613" i="5"/>
  <c r="B613" i="5" s="1"/>
  <c r="C621" i="5"/>
  <c r="B621" i="5" s="1"/>
  <c r="C629" i="5"/>
  <c r="B629" i="5" s="1"/>
  <c r="C637" i="5"/>
  <c r="B637" i="5" s="1"/>
  <c r="C645" i="5"/>
  <c r="B645" i="5" s="1"/>
  <c r="C653" i="5"/>
  <c r="B653" i="5" s="1"/>
  <c r="C661" i="5"/>
  <c r="B661" i="5" s="1"/>
  <c r="C198" i="5"/>
  <c r="B198" i="5" s="1"/>
  <c r="C206" i="5"/>
  <c r="B206" i="5" s="1"/>
  <c r="C214" i="5"/>
  <c r="B214" i="5" s="1"/>
  <c r="C222" i="5"/>
  <c r="B222" i="5" s="1"/>
  <c r="C230" i="5"/>
  <c r="B230" i="5" s="1"/>
  <c r="C238" i="5"/>
  <c r="B238" i="5" s="1"/>
  <c r="C246" i="5"/>
  <c r="B246" i="5" s="1"/>
  <c r="C254" i="5"/>
  <c r="B254" i="5" s="1"/>
  <c r="C262" i="5"/>
  <c r="B262" i="5" s="1"/>
  <c r="C270" i="5"/>
  <c r="B270" i="5" s="1"/>
  <c r="C278" i="5"/>
  <c r="B278" i="5" s="1"/>
  <c r="C286" i="5"/>
  <c r="B286" i="5" s="1"/>
  <c r="C294" i="5"/>
  <c r="B294" i="5" s="1"/>
  <c r="C302" i="5"/>
  <c r="B302" i="5" s="1"/>
  <c r="C310" i="5"/>
  <c r="B310" i="5" s="1"/>
  <c r="C318" i="5"/>
  <c r="B318" i="5" s="1"/>
  <c r="C326" i="5"/>
  <c r="B326" i="5" s="1"/>
  <c r="C334" i="5"/>
  <c r="B334" i="5" s="1"/>
  <c r="C342" i="5"/>
  <c r="B342" i="5" s="1"/>
  <c r="C350" i="5"/>
  <c r="B350" i="5" s="1"/>
  <c r="C358" i="5"/>
  <c r="B358" i="5" s="1"/>
  <c r="C366" i="5"/>
  <c r="B366" i="5" s="1"/>
  <c r="C374" i="5"/>
  <c r="B374" i="5" s="1"/>
  <c r="C382" i="5"/>
  <c r="B382" i="5" s="1"/>
  <c r="C390" i="5"/>
  <c r="B390" i="5" s="1"/>
  <c r="C398" i="5"/>
  <c r="B398" i="5" s="1"/>
  <c r="C406" i="5"/>
  <c r="B406" i="5" s="1"/>
  <c r="C414" i="5"/>
  <c r="B414" i="5" s="1"/>
  <c r="C422" i="5"/>
  <c r="B422" i="5" s="1"/>
  <c r="C430" i="5"/>
  <c r="B430" i="5" s="1"/>
  <c r="C438" i="5"/>
  <c r="B438" i="5" s="1"/>
  <c r="C446" i="5"/>
  <c r="B446" i="5" s="1"/>
  <c r="C454" i="5"/>
  <c r="B454" i="5" s="1"/>
  <c r="C462" i="5"/>
  <c r="B462" i="5" s="1"/>
  <c r="C470" i="5"/>
  <c r="B470" i="5" s="1"/>
  <c r="C478" i="5"/>
  <c r="B478" i="5" s="1"/>
  <c r="C486" i="5"/>
  <c r="B486" i="5" s="1"/>
  <c r="C494" i="5"/>
  <c r="B494" i="5" s="1"/>
  <c r="C502" i="5"/>
  <c r="B502" i="5" s="1"/>
  <c r="C510" i="5"/>
  <c r="B510" i="5" s="1"/>
  <c r="C518" i="5"/>
  <c r="B518" i="5" s="1"/>
  <c r="C526" i="5"/>
  <c r="B526" i="5" s="1"/>
  <c r="C534" i="5"/>
  <c r="B534" i="5" s="1"/>
  <c r="C542" i="5"/>
  <c r="B542" i="5" s="1"/>
  <c r="C550" i="5"/>
  <c r="B550" i="5" s="1"/>
  <c r="C558" i="5"/>
  <c r="B558" i="5" s="1"/>
  <c r="C566" i="5"/>
  <c r="B566" i="5" s="1"/>
  <c r="C574" i="5"/>
  <c r="B574" i="5" s="1"/>
  <c r="C582" i="5"/>
  <c r="B582" i="5" s="1"/>
  <c r="C590" i="5"/>
  <c r="B590" i="5" s="1"/>
  <c r="C598" i="5"/>
  <c r="B598" i="5" s="1"/>
  <c r="C606" i="5"/>
  <c r="B606" i="5" s="1"/>
  <c r="C614" i="5"/>
  <c r="B614" i="5" s="1"/>
  <c r="C622" i="5"/>
  <c r="B622" i="5" s="1"/>
  <c r="C630" i="5"/>
  <c r="B630" i="5" s="1"/>
  <c r="C638" i="5"/>
  <c r="B638" i="5" s="1"/>
  <c r="C646" i="5"/>
  <c r="B646" i="5" s="1"/>
  <c r="C654" i="5"/>
  <c r="B654" i="5" s="1"/>
  <c r="C662" i="5"/>
  <c r="B662" i="5" s="1"/>
  <c r="C199" i="5"/>
  <c r="B199" i="5" s="1"/>
  <c r="C207" i="5"/>
  <c r="B207" i="5" s="1"/>
  <c r="C215" i="5"/>
  <c r="B215" i="5" s="1"/>
  <c r="C223" i="5"/>
  <c r="B223" i="5" s="1"/>
  <c r="C231" i="5"/>
  <c r="B231" i="5" s="1"/>
  <c r="C239" i="5"/>
  <c r="B239" i="5" s="1"/>
  <c r="C247" i="5"/>
  <c r="B247" i="5" s="1"/>
  <c r="C255" i="5"/>
  <c r="B255" i="5" s="1"/>
  <c r="C263" i="5"/>
  <c r="B263" i="5" s="1"/>
  <c r="C271" i="5"/>
  <c r="B271" i="5" s="1"/>
  <c r="C279" i="5"/>
  <c r="B279" i="5" s="1"/>
  <c r="C287" i="5"/>
  <c r="B287" i="5" s="1"/>
  <c r="C295" i="5"/>
  <c r="B295" i="5" s="1"/>
  <c r="C303" i="5"/>
  <c r="B303" i="5" s="1"/>
  <c r="C311" i="5"/>
  <c r="B311" i="5" s="1"/>
  <c r="C319" i="5"/>
  <c r="B319" i="5" s="1"/>
  <c r="C327" i="5"/>
  <c r="B327" i="5" s="1"/>
  <c r="C335" i="5"/>
  <c r="B335" i="5" s="1"/>
  <c r="C343" i="5"/>
  <c r="B343" i="5" s="1"/>
  <c r="C351" i="5"/>
  <c r="B351" i="5" s="1"/>
  <c r="C359" i="5"/>
  <c r="B359" i="5" s="1"/>
  <c r="C367" i="5"/>
  <c r="B367" i="5" s="1"/>
  <c r="C375" i="5"/>
  <c r="B375" i="5" s="1"/>
  <c r="C383" i="5"/>
  <c r="B383" i="5" s="1"/>
  <c r="C391" i="5"/>
  <c r="B391" i="5" s="1"/>
  <c r="C399" i="5"/>
  <c r="B399" i="5" s="1"/>
  <c r="C407" i="5"/>
  <c r="B407" i="5" s="1"/>
  <c r="C415" i="5"/>
  <c r="B415" i="5" s="1"/>
  <c r="C423" i="5"/>
  <c r="B423" i="5" s="1"/>
  <c r="C431" i="5"/>
  <c r="B431" i="5" s="1"/>
  <c r="C439" i="5"/>
  <c r="B439" i="5" s="1"/>
  <c r="C447" i="5"/>
  <c r="B447" i="5" s="1"/>
  <c r="C455" i="5"/>
  <c r="B455" i="5" s="1"/>
  <c r="C463" i="5"/>
  <c r="B463" i="5" s="1"/>
  <c r="C471" i="5"/>
  <c r="B471" i="5" s="1"/>
  <c r="C479" i="5"/>
  <c r="B479" i="5" s="1"/>
  <c r="C487" i="5"/>
  <c r="B487" i="5" s="1"/>
  <c r="C495" i="5"/>
  <c r="B495" i="5" s="1"/>
  <c r="C503" i="5"/>
  <c r="B503" i="5" s="1"/>
  <c r="C511" i="5"/>
  <c r="B511" i="5" s="1"/>
  <c r="C519" i="5"/>
  <c r="B519" i="5" s="1"/>
  <c r="C527" i="5"/>
  <c r="B527" i="5" s="1"/>
  <c r="C535" i="5"/>
  <c r="B535" i="5" s="1"/>
  <c r="C543" i="5"/>
  <c r="B543" i="5" s="1"/>
  <c r="C551" i="5"/>
  <c r="B551" i="5" s="1"/>
  <c r="C559" i="5"/>
  <c r="B559" i="5" s="1"/>
  <c r="C567" i="5"/>
  <c r="B567" i="5" s="1"/>
  <c r="C575" i="5"/>
  <c r="B575" i="5" s="1"/>
  <c r="C583" i="5"/>
  <c r="B583" i="5" s="1"/>
  <c r="C591" i="5"/>
  <c r="B591" i="5" s="1"/>
  <c r="C599" i="5"/>
  <c r="B599" i="5" s="1"/>
  <c r="C607" i="5"/>
  <c r="B607" i="5" s="1"/>
  <c r="C615" i="5"/>
  <c r="B615" i="5" s="1"/>
  <c r="C623" i="5"/>
  <c r="B623" i="5" s="1"/>
  <c r="C631" i="5"/>
  <c r="B631" i="5" s="1"/>
  <c r="C639" i="5"/>
  <c r="B639" i="5" s="1"/>
  <c r="C647" i="5"/>
  <c r="B647" i="5" s="1"/>
  <c r="C655" i="5"/>
  <c r="B655" i="5" s="1"/>
  <c r="C663" i="5"/>
  <c r="B663" i="5" s="1"/>
  <c r="C192" i="5"/>
  <c r="B192" i="5" s="1"/>
  <c r="C200" i="5"/>
  <c r="B200" i="5" s="1"/>
  <c r="C208" i="5"/>
  <c r="B208" i="5" s="1"/>
  <c r="C216" i="5"/>
  <c r="B216" i="5" s="1"/>
  <c r="C224" i="5"/>
  <c r="B224" i="5" s="1"/>
  <c r="C232" i="5"/>
  <c r="B232" i="5" s="1"/>
  <c r="C240" i="5"/>
  <c r="B240" i="5" s="1"/>
  <c r="C248" i="5"/>
  <c r="B248" i="5" s="1"/>
  <c r="C256" i="5"/>
  <c r="B256" i="5" s="1"/>
  <c r="C264" i="5"/>
  <c r="B264" i="5" s="1"/>
  <c r="C272" i="5"/>
  <c r="B272" i="5" s="1"/>
  <c r="C280" i="5"/>
  <c r="B280" i="5" s="1"/>
  <c r="C288" i="5"/>
  <c r="B288" i="5" s="1"/>
  <c r="C296" i="5"/>
  <c r="B296" i="5" s="1"/>
  <c r="C304" i="5"/>
  <c r="B304" i="5" s="1"/>
  <c r="C312" i="5"/>
  <c r="B312" i="5" s="1"/>
  <c r="C320" i="5"/>
  <c r="B320" i="5" s="1"/>
  <c r="C328" i="5"/>
  <c r="B328" i="5" s="1"/>
  <c r="C336" i="5"/>
  <c r="B336" i="5" s="1"/>
  <c r="C344" i="5"/>
  <c r="B344" i="5" s="1"/>
  <c r="C352" i="5"/>
  <c r="B352" i="5" s="1"/>
  <c r="C360" i="5"/>
  <c r="B360" i="5" s="1"/>
  <c r="C368" i="5"/>
  <c r="B368" i="5" s="1"/>
  <c r="C376" i="5"/>
  <c r="B376" i="5" s="1"/>
  <c r="C384" i="5"/>
  <c r="B384" i="5" s="1"/>
  <c r="C392" i="5"/>
  <c r="B392" i="5" s="1"/>
  <c r="C400" i="5"/>
  <c r="B400" i="5" s="1"/>
  <c r="C408" i="5"/>
  <c r="B408" i="5" s="1"/>
  <c r="C416" i="5"/>
  <c r="B416" i="5" s="1"/>
  <c r="C424" i="5"/>
  <c r="B424" i="5" s="1"/>
  <c r="C432" i="5"/>
  <c r="B432" i="5" s="1"/>
  <c r="C440" i="5"/>
  <c r="B440" i="5" s="1"/>
  <c r="C448" i="5"/>
  <c r="B448" i="5" s="1"/>
  <c r="C456" i="5"/>
  <c r="B456" i="5" s="1"/>
  <c r="C464" i="5"/>
  <c r="B464" i="5" s="1"/>
  <c r="C472" i="5"/>
  <c r="B472" i="5" s="1"/>
  <c r="C480" i="5"/>
  <c r="B480" i="5" s="1"/>
  <c r="C488" i="5"/>
  <c r="B488" i="5" s="1"/>
  <c r="C496" i="5"/>
  <c r="B496" i="5" s="1"/>
  <c r="C504" i="5"/>
  <c r="B504" i="5" s="1"/>
  <c r="C512" i="5"/>
  <c r="B512" i="5" s="1"/>
  <c r="C520" i="5"/>
  <c r="B520" i="5" s="1"/>
  <c r="C528" i="5"/>
  <c r="B528" i="5" s="1"/>
  <c r="C536" i="5"/>
  <c r="B536" i="5" s="1"/>
  <c r="C544" i="5"/>
  <c r="B544" i="5" s="1"/>
  <c r="C552" i="5"/>
  <c r="B552" i="5" s="1"/>
  <c r="C560" i="5"/>
  <c r="B560" i="5" s="1"/>
  <c r="C568" i="5"/>
  <c r="B568" i="5" s="1"/>
  <c r="C576" i="5"/>
  <c r="B576" i="5" s="1"/>
  <c r="C584" i="5"/>
  <c r="B584" i="5" s="1"/>
  <c r="C592" i="5"/>
  <c r="B592" i="5" s="1"/>
  <c r="C600" i="5"/>
  <c r="B600" i="5" s="1"/>
  <c r="C608" i="5"/>
  <c r="B608" i="5" s="1"/>
  <c r="C616" i="5"/>
  <c r="B616" i="5" s="1"/>
  <c r="C624" i="5"/>
  <c r="B624" i="5" s="1"/>
  <c r="C632" i="5"/>
  <c r="B632" i="5" s="1"/>
  <c r="C640" i="5"/>
  <c r="B640" i="5" s="1"/>
  <c r="C648" i="5"/>
  <c r="B648" i="5" s="1"/>
  <c r="C656" i="5"/>
  <c r="B656" i="5" s="1"/>
  <c r="C664" i="5"/>
  <c r="B664" i="5" s="1"/>
  <c r="C193" i="5"/>
  <c r="B193" i="5" s="1"/>
  <c r="C201" i="5"/>
  <c r="B201" i="5" s="1"/>
  <c r="C209" i="5"/>
  <c r="B209" i="5" s="1"/>
  <c r="C217" i="5"/>
  <c r="B217" i="5" s="1"/>
  <c r="C225" i="5"/>
  <c r="B225" i="5" s="1"/>
  <c r="C233" i="5"/>
  <c r="B233" i="5" s="1"/>
  <c r="C249" i="5"/>
  <c r="B249" i="5" s="1"/>
  <c r="C257" i="5"/>
  <c r="B257" i="5" s="1"/>
  <c r="C265" i="5"/>
  <c r="B265" i="5" s="1"/>
  <c r="C273" i="5"/>
  <c r="B273" i="5" s="1"/>
  <c r="C281" i="5"/>
  <c r="B281" i="5" s="1"/>
  <c r="C289" i="5"/>
  <c r="B289" i="5" s="1"/>
  <c r="C297" i="5"/>
  <c r="B297" i="5" s="1"/>
  <c r="C305" i="5"/>
  <c r="B305" i="5" s="1"/>
  <c r="C313" i="5"/>
  <c r="B313" i="5" s="1"/>
  <c r="C321" i="5"/>
  <c r="B321" i="5" s="1"/>
  <c r="C329" i="5"/>
  <c r="B329" i="5" s="1"/>
  <c r="C337" i="5"/>
  <c r="B337" i="5" s="1"/>
  <c r="C345" i="5"/>
  <c r="B345" i="5" s="1"/>
  <c r="C353" i="5"/>
  <c r="B353" i="5" s="1"/>
  <c r="C361" i="5"/>
  <c r="B361" i="5" s="1"/>
  <c r="C369" i="5"/>
  <c r="B369" i="5" s="1"/>
  <c r="C377" i="5"/>
  <c r="B377" i="5" s="1"/>
  <c r="C385" i="5"/>
  <c r="B385" i="5" s="1"/>
  <c r="C393" i="5"/>
  <c r="B393" i="5" s="1"/>
  <c r="C401" i="5"/>
  <c r="B401" i="5" s="1"/>
  <c r="C409" i="5"/>
  <c r="B409" i="5" s="1"/>
  <c r="C417" i="5"/>
  <c r="B417" i="5" s="1"/>
  <c r="C425" i="5"/>
  <c r="B425" i="5" s="1"/>
  <c r="C433" i="5"/>
  <c r="B433" i="5" s="1"/>
  <c r="C441" i="5"/>
  <c r="B441" i="5" s="1"/>
  <c r="C449" i="5"/>
  <c r="B449" i="5" s="1"/>
  <c r="C457" i="5"/>
  <c r="B457" i="5" s="1"/>
  <c r="C465" i="5"/>
  <c r="B465" i="5" s="1"/>
  <c r="C473" i="5"/>
  <c r="B473" i="5" s="1"/>
  <c r="C481" i="5"/>
  <c r="B481" i="5" s="1"/>
  <c r="C489" i="5"/>
  <c r="B489" i="5" s="1"/>
  <c r="C497" i="5"/>
  <c r="B497" i="5" s="1"/>
  <c r="C505" i="5"/>
  <c r="B505" i="5" s="1"/>
  <c r="C513" i="5"/>
  <c r="B513" i="5" s="1"/>
  <c r="C521" i="5"/>
  <c r="B521" i="5" s="1"/>
  <c r="C529" i="5"/>
  <c r="B529" i="5" s="1"/>
  <c r="C537" i="5"/>
  <c r="B537" i="5" s="1"/>
  <c r="C545" i="5"/>
  <c r="B545" i="5" s="1"/>
  <c r="C553" i="5"/>
  <c r="B553" i="5" s="1"/>
  <c r="C561" i="5"/>
  <c r="B561" i="5" s="1"/>
  <c r="C569" i="5"/>
  <c r="B569" i="5" s="1"/>
  <c r="C577" i="5"/>
  <c r="B577" i="5" s="1"/>
  <c r="C585" i="5"/>
  <c r="B585" i="5" s="1"/>
  <c r="C593" i="5"/>
  <c r="B593" i="5" s="1"/>
  <c r="C601" i="5"/>
  <c r="B601" i="5" s="1"/>
  <c r="C609" i="5"/>
  <c r="B609" i="5" s="1"/>
  <c r="C617" i="5"/>
  <c r="B617" i="5" s="1"/>
  <c r="C625" i="5"/>
  <c r="B625" i="5" s="1"/>
  <c r="C633" i="5"/>
  <c r="B633" i="5" s="1"/>
  <c r="C641" i="5"/>
  <c r="B641" i="5" s="1"/>
  <c r="C649" i="5"/>
  <c r="B649" i="5" s="1"/>
  <c r="C657" i="5"/>
  <c r="B657" i="5" s="1"/>
  <c r="F2" i="5"/>
  <c r="B14" i="7"/>
  <c r="B6" i="7"/>
  <c r="B2" i="7"/>
  <c r="A2" i="7" s="1"/>
  <c r="B42" i="7"/>
  <c r="C871" i="7"/>
  <c r="B871" i="7" s="1"/>
  <c r="B15" i="7"/>
  <c r="B23" i="7"/>
  <c r="C108" i="7"/>
  <c r="B108" i="7" s="1"/>
  <c r="C179" i="7"/>
  <c r="B179" i="7" s="1"/>
  <c r="C536" i="7"/>
  <c r="B536" i="7" s="1"/>
  <c r="B13" i="7"/>
  <c r="B21" i="7"/>
  <c r="C52" i="7"/>
  <c r="B52" i="7" s="1"/>
  <c r="C131" i="7"/>
  <c r="B131" i="7" s="1"/>
  <c r="C318" i="7"/>
  <c r="B318" i="7" s="1"/>
  <c r="C302" i="7"/>
  <c r="B302" i="7" s="1"/>
  <c r="C76" i="7"/>
  <c r="B76" i="7" s="1"/>
  <c r="C169" i="7"/>
  <c r="B169" i="7" s="1"/>
  <c r="C243" i="7"/>
  <c r="B243" i="7" s="1"/>
  <c r="B12" i="7"/>
  <c r="B20" i="7"/>
  <c r="B39" i="7"/>
  <c r="B48" i="7"/>
  <c r="C123" i="7"/>
  <c r="B123" i="7" s="1"/>
  <c r="C164" i="7"/>
  <c r="B164" i="7" s="1"/>
  <c r="C228" i="7"/>
  <c r="B228" i="7" s="1"/>
  <c r="C360" i="7"/>
  <c r="B360" i="7" s="1"/>
  <c r="C365" i="7"/>
  <c r="B365" i="7" s="1"/>
  <c r="C83" i="7"/>
  <c r="B83" i="7" s="1"/>
  <c r="B22" i="7"/>
  <c r="C60" i="7"/>
  <c r="B60" i="7" s="1"/>
  <c r="B3" i="7"/>
  <c r="B19" i="7"/>
  <c r="B32" i="7"/>
  <c r="C59" i="7"/>
  <c r="B59" i="7" s="1"/>
  <c r="C75" i="7"/>
  <c r="B75" i="7" s="1"/>
  <c r="C91" i="7"/>
  <c r="B91" i="7" s="1"/>
  <c r="C107" i="7"/>
  <c r="B107" i="7" s="1"/>
  <c r="C67" i="7"/>
  <c r="B67" i="7" s="1"/>
  <c r="B29" i="7"/>
  <c r="C233" i="7"/>
  <c r="B233" i="7" s="1"/>
  <c r="C320" i="7"/>
  <c r="B320" i="7" s="1"/>
  <c r="B26" i="7"/>
  <c r="C51" i="7"/>
  <c r="B51" i="7" s="1"/>
  <c r="C68" i="7"/>
  <c r="B68" i="7" s="1"/>
  <c r="C84" i="7"/>
  <c r="B84" i="7" s="1"/>
  <c r="C100" i="7"/>
  <c r="B100" i="7" s="1"/>
  <c r="C116" i="7"/>
  <c r="B116" i="7" s="1"/>
  <c r="C137" i="7"/>
  <c r="B137" i="7" s="1"/>
  <c r="C147" i="7"/>
  <c r="B147" i="7" s="1"/>
  <c r="C201" i="7"/>
  <c r="B201" i="7" s="1"/>
  <c r="C211" i="7"/>
  <c r="B211" i="7" s="1"/>
  <c r="C265" i="7"/>
  <c r="B265" i="7" s="1"/>
  <c r="C275" i="7"/>
  <c r="B275" i="7" s="1"/>
  <c r="C408" i="7"/>
  <c r="B408" i="7" s="1"/>
  <c r="B7" i="7"/>
  <c r="C50" i="7"/>
  <c r="B50" i="7" s="1"/>
  <c r="C99" i="7"/>
  <c r="B99" i="7" s="1"/>
  <c r="C92" i="7"/>
  <c r="B92" i="7" s="1"/>
  <c r="F2" i="7"/>
  <c r="B9" i="7"/>
  <c r="B17" i="7"/>
  <c r="B25" i="7"/>
  <c r="B35" i="7"/>
  <c r="B44" i="7"/>
  <c r="C115" i="7"/>
  <c r="B115" i="7" s="1"/>
  <c r="C869" i="7"/>
  <c r="B869" i="7" s="1"/>
  <c r="C861" i="7"/>
  <c r="B861" i="7" s="1"/>
  <c r="C853" i="7"/>
  <c r="B853" i="7" s="1"/>
  <c r="C845" i="7"/>
  <c r="B845" i="7" s="1"/>
  <c r="C837" i="7"/>
  <c r="B837" i="7" s="1"/>
  <c r="C829" i="7"/>
  <c r="B829" i="7" s="1"/>
  <c r="C821" i="7"/>
  <c r="B821" i="7" s="1"/>
  <c r="C813" i="7"/>
  <c r="B813" i="7" s="1"/>
  <c r="C805" i="7"/>
  <c r="B805" i="7" s="1"/>
  <c r="C797" i="7"/>
  <c r="B797" i="7" s="1"/>
  <c r="C789" i="7"/>
  <c r="B789" i="7" s="1"/>
  <c r="C781" i="7"/>
  <c r="B781" i="7" s="1"/>
  <c r="C773" i="7"/>
  <c r="B773" i="7" s="1"/>
  <c r="C765" i="7"/>
  <c r="B765" i="7" s="1"/>
  <c r="C757" i="7"/>
  <c r="B757" i="7" s="1"/>
  <c r="C749" i="7"/>
  <c r="B749" i="7" s="1"/>
  <c r="C741" i="7"/>
  <c r="B741" i="7" s="1"/>
  <c r="C733" i="7"/>
  <c r="B733" i="7" s="1"/>
  <c r="C725" i="7"/>
  <c r="B725" i="7" s="1"/>
  <c r="C717" i="7"/>
  <c r="B717" i="7" s="1"/>
  <c r="C709" i="7"/>
  <c r="B709" i="7" s="1"/>
  <c r="C701" i="7"/>
  <c r="B701" i="7" s="1"/>
  <c r="C693" i="7"/>
  <c r="B693" i="7" s="1"/>
  <c r="C685" i="7"/>
  <c r="B685" i="7" s="1"/>
  <c r="C677" i="7"/>
  <c r="B677" i="7" s="1"/>
  <c r="C669" i="7"/>
  <c r="B669" i="7" s="1"/>
  <c r="C661" i="7"/>
  <c r="B661" i="7" s="1"/>
  <c r="C653" i="7"/>
  <c r="B653" i="7" s="1"/>
  <c r="C645" i="7"/>
  <c r="B645" i="7" s="1"/>
  <c r="C637" i="7"/>
  <c r="B637" i="7" s="1"/>
  <c r="C629" i="7"/>
  <c r="B629" i="7" s="1"/>
  <c r="C621" i="7"/>
  <c r="B621" i="7" s="1"/>
  <c r="C613" i="7"/>
  <c r="B613" i="7" s="1"/>
  <c r="C605" i="7"/>
  <c r="B605" i="7" s="1"/>
  <c r="C597" i="7"/>
  <c r="B597" i="7" s="1"/>
  <c r="C589" i="7"/>
  <c r="B589" i="7" s="1"/>
  <c r="C581" i="7"/>
  <c r="B581" i="7" s="1"/>
  <c r="C573" i="7"/>
  <c r="B573" i="7" s="1"/>
  <c r="C565" i="7"/>
  <c r="B565" i="7" s="1"/>
  <c r="C557" i="7"/>
  <c r="B557" i="7" s="1"/>
  <c r="C549" i="7"/>
  <c r="B549" i="7" s="1"/>
  <c r="C541" i="7"/>
  <c r="B541" i="7" s="1"/>
  <c r="C872" i="7"/>
  <c r="B872" i="7" s="1"/>
  <c r="C864" i="7"/>
  <c r="B864" i="7" s="1"/>
  <c r="C856" i="7"/>
  <c r="B856" i="7" s="1"/>
  <c r="C848" i="7"/>
  <c r="B848" i="7" s="1"/>
  <c r="C840" i="7"/>
  <c r="B840" i="7" s="1"/>
  <c r="C832" i="7"/>
  <c r="B832" i="7" s="1"/>
  <c r="C824" i="7"/>
  <c r="B824" i="7" s="1"/>
  <c r="C816" i="7"/>
  <c r="B816" i="7" s="1"/>
  <c r="C808" i="7"/>
  <c r="B808" i="7" s="1"/>
  <c r="C800" i="7"/>
  <c r="B800" i="7" s="1"/>
  <c r="C792" i="7"/>
  <c r="B792" i="7" s="1"/>
  <c r="C784" i="7"/>
  <c r="B784" i="7" s="1"/>
  <c r="C776" i="7"/>
  <c r="B776" i="7" s="1"/>
  <c r="C768" i="7"/>
  <c r="B768" i="7" s="1"/>
  <c r="C760" i="7"/>
  <c r="B760" i="7" s="1"/>
  <c r="C752" i="7"/>
  <c r="B752" i="7" s="1"/>
  <c r="C744" i="7"/>
  <c r="B744" i="7" s="1"/>
  <c r="C736" i="7"/>
  <c r="B736" i="7" s="1"/>
  <c r="C728" i="7"/>
  <c r="B728" i="7" s="1"/>
  <c r="C720" i="7"/>
  <c r="B720" i="7" s="1"/>
  <c r="C712" i="7"/>
  <c r="B712" i="7" s="1"/>
  <c r="C704" i="7"/>
  <c r="B704" i="7" s="1"/>
  <c r="C696" i="7"/>
  <c r="B696" i="7" s="1"/>
  <c r="C688" i="7"/>
  <c r="B688" i="7" s="1"/>
  <c r="C680" i="7"/>
  <c r="B680" i="7" s="1"/>
  <c r="C672" i="7"/>
  <c r="B672" i="7" s="1"/>
  <c r="C664" i="7"/>
  <c r="B664" i="7" s="1"/>
  <c r="C656" i="7"/>
  <c r="B656" i="7" s="1"/>
  <c r="C648" i="7"/>
  <c r="B648" i="7" s="1"/>
  <c r="C640" i="7"/>
  <c r="B640" i="7" s="1"/>
  <c r="C632" i="7"/>
  <c r="B632" i="7" s="1"/>
  <c r="C624" i="7"/>
  <c r="B624" i="7" s="1"/>
  <c r="C616" i="7"/>
  <c r="B616" i="7" s="1"/>
  <c r="C608" i="7"/>
  <c r="B608" i="7" s="1"/>
  <c r="C600" i="7"/>
  <c r="B600" i="7" s="1"/>
  <c r="C592" i="7"/>
  <c r="B592" i="7" s="1"/>
  <c r="C584" i="7"/>
  <c r="B584" i="7" s="1"/>
  <c r="C576" i="7"/>
  <c r="B576" i="7" s="1"/>
  <c r="C568" i="7"/>
  <c r="B568" i="7" s="1"/>
  <c r="C560" i="7"/>
  <c r="B560" i="7" s="1"/>
  <c r="C552" i="7"/>
  <c r="B552" i="7" s="1"/>
  <c r="C544" i="7"/>
  <c r="B544" i="7" s="1"/>
  <c r="C875" i="7"/>
  <c r="B875" i="7" s="1"/>
  <c r="C867" i="7"/>
  <c r="B867" i="7" s="1"/>
  <c r="C859" i="7"/>
  <c r="B859" i="7" s="1"/>
  <c r="C851" i="7"/>
  <c r="B851" i="7" s="1"/>
  <c r="C843" i="7"/>
  <c r="B843" i="7" s="1"/>
  <c r="C835" i="7"/>
  <c r="B835" i="7" s="1"/>
  <c r="C827" i="7"/>
  <c r="B827" i="7" s="1"/>
  <c r="C819" i="7"/>
  <c r="B819" i="7" s="1"/>
  <c r="C811" i="7"/>
  <c r="B811" i="7" s="1"/>
  <c r="C803" i="7"/>
  <c r="B803" i="7" s="1"/>
  <c r="C795" i="7"/>
  <c r="B795" i="7" s="1"/>
  <c r="C787" i="7"/>
  <c r="B787" i="7" s="1"/>
  <c r="C779" i="7"/>
  <c r="B779" i="7" s="1"/>
  <c r="C771" i="7"/>
  <c r="B771" i="7" s="1"/>
  <c r="C763" i="7"/>
  <c r="B763" i="7" s="1"/>
  <c r="C755" i="7"/>
  <c r="B755" i="7" s="1"/>
  <c r="C747" i="7"/>
  <c r="B747" i="7" s="1"/>
  <c r="C739" i="7"/>
  <c r="B739" i="7" s="1"/>
  <c r="C731" i="7"/>
  <c r="B731" i="7" s="1"/>
  <c r="C723" i="7"/>
  <c r="B723" i="7" s="1"/>
  <c r="C715" i="7"/>
  <c r="B715" i="7" s="1"/>
  <c r="C707" i="7"/>
  <c r="B707" i="7" s="1"/>
  <c r="C699" i="7"/>
  <c r="B699" i="7" s="1"/>
  <c r="C691" i="7"/>
  <c r="B691" i="7" s="1"/>
  <c r="C683" i="7"/>
  <c r="B683" i="7" s="1"/>
  <c r="C675" i="7"/>
  <c r="B675" i="7" s="1"/>
  <c r="C667" i="7"/>
  <c r="B667" i="7" s="1"/>
  <c r="C659" i="7"/>
  <c r="B659" i="7" s="1"/>
  <c r="C651" i="7"/>
  <c r="B651" i="7" s="1"/>
  <c r="C643" i="7"/>
  <c r="B643" i="7" s="1"/>
  <c r="C635" i="7"/>
  <c r="B635" i="7" s="1"/>
  <c r="C627" i="7"/>
  <c r="B627" i="7" s="1"/>
  <c r="C619" i="7"/>
  <c r="B619" i="7" s="1"/>
  <c r="C611" i="7"/>
  <c r="B611" i="7" s="1"/>
  <c r="C603" i="7"/>
  <c r="B603" i="7" s="1"/>
  <c r="C595" i="7"/>
  <c r="B595" i="7" s="1"/>
  <c r="C587" i="7"/>
  <c r="B587" i="7" s="1"/>
  <c r="C579" i="7"/>
  <c r="B579" i="7" s="1"/>
  <c r="C571" i="7"/>
  <c r="B571" i="7" s="1"/>
  <c r="C563" i="7"/>
  <c r="B563" i="7" s="1"/>
  <c r="C555" i="7"/>
  <c r="B555" i="7" s="1"/>
  <c r="C547" i="7"/>
  <c r="B547" i="7" s="1"/>
  <c r="C539" i="7"/>
  <c r="B539" i="7" s="1"/>
  <c r="C870" i="7"/>
  <c r="B870" i="7" s="1"/>
  <c r="C862" i="7"/>
  <c r="B862" i="7" s="1"/>
  <c r="C854" i="7"/>
  <c r="B854" i="7" s="1"/>
  <c r="C846" i="7"/>
  <c r="B846" i="7" s="1"/>
  <c r="C838" i="7"/>
  <c r="B838" i="7" s="1"/>
  <c r="C830" i="7"/>
  <c r="B830" i="7" s="1"/>
  <c r="C822" i="7"/>
  <c r="B822" i="7" s="1"/>
  <c r="C814" i="7"/>
  <c r="B814" i="7" s="1"/>
  <c r="C806" i="7"/>
  <c r="B806" i="7" s="1"/>
  <c r="C798" i="7"/>
  <c r="B798" i="7" s="1"/>
  <c r="C790" i="7"/>
  <c r="B790" i="7" s="1"/>
  <c r="C782" i="7"/>
  <c r="B782" i="7" s="1"/>
  <c r="C774" i="7"/>
  <c r="B774" i="7" s="1"/>
  <c r="C766" i="7"/>
  <c r="B766" i="7" s="1"/>
  <c r="C758" i="7"/>
  <c r="B758" i="7" s="1"/>
  <c r="C750" i="7"/>
  <c r="B750" i="7" s="1"/>
  <c r="C742" i="7"/>
  <c r="B742" i="7" s="1"/>
  <c r="C734" i="7"/>
  <c r="B734" i="7" s="1"/>
  <c r="C726" i="7"/>
  <c r="B726" i="7" s="1"/>
  <c r="C718" i="7"/>
  <c r="B718" i="7" s="1"/>
  <c r="C710" i="7"/>
  <c r="B710" i="7" s="1"/>
  <c r="C702" i="7"/>
  <c r="B702" i="7" s="1"/>
  <c r="C694" i="7"/>
  <c r="B694" i="7" s="1"/>
  <c r="C686" i="7"/>
  <c r="B686" i="7" s="1"/>
  <c r="C678" i="7"/>
  <c r="B678" i="7" s="1"/>
  <c r="C670" i="7"/>
  <c r="B670" i="7" s="1"/>
  <c r="C662" i="7"/>
  <c r="B662" i="7" s="1"/>
  <c r="C654" i="7"/>
  <c r="B654" i="7" s="1"/>
  <c r="C646" i="7"/>
  <c r="B646" i="7" s="1"/>
  <c r="C638" i="7"/>
  <c r="B638" i="7" s="1"/>
  <c r="C630" i="7"/>
  <c r="B630" i="7" s="1"/>
  <c r="C622" i="7"/>
  <c r="B622" i="7" s="1"/>
  <c r="C614" i="7"/>
  <c r="B614" i="7" s="1"/>
  <c r="C606" i="7"/>
  <c r="B606" i="7" s="1"/>
  <c r="C598" i="7"/>
  <c r="B598" i="7" s="1"/>
  <c r="C590" i="7"/>
  <c r="B590" i="7" s="1"/>
  <c r="C582" i="7"/>
  <c r="B582" i="7" s="1"/>
  <c r="C574" i="7"/>
  <c r="B574" i="7" s="1"/>
  <c r="C566" i="7"/>
  <c r="B566" i="7" s="1"/>
  <c r="C558" i="7"/>
  <c r="B558" i="7" s="1"/>
  <c r="C550" i="7"/>
  <c r="B550" i="7" s="1"/>
  <c r="C542" i="7"/>
  <c r="B542" i="7" s="1"/>
  <c r="C873" i="7"/>
  <c r="B873" i="7" s="1"/>
  <c r="C865" i="7"/>
  <c r="B865" i="7" s="1"/>
  <c r="C857" i="7"/>
  <c r="B857" i="7" s="1"/>
  <c r="C849" i="7"/>
  <c r="B849" i="7" s="1"/>
  <c r="C841" i="7"/>
  <c r="B841" i="7" s="1"/>
  <c r="C833" i="7"/>
  <c r="B833" i="7" s="1"/>
  <c r="C825" i="7"/>
  <c r="B825" i="7" s="1"/>
  <c r="C817" i="7"/>
  <c r="B817" i="7" s="1"/>
  <c r="C809" i="7"/>
  <c r="B809" i="7" s="1"/>
  <c r="C801" i="7"/>
  <c r="B801" i="7" s="1"/>
  <c r="C793" i="7"/>
  <c r="B793" i="7" s="1"/>
  <c r="C785" i="7"/>
  <c r="B785" i="7" s="1"/>
  <c r="C777" i="7"/>
  <c r="B777" i="7" s="1"/>
  <c r="C769" i="7"/>
  <c r="B769" i="7" s="1"/>
  <c r="C761" i="7"/>
  <c r="B761" i="7" s="1"/>
  <c r="C753" i="7"/>
  <c r="B753" i="7" s="1"/>
  <c r="C745" i="7"/>
  <c r="B745" i="7" s="1"/>
  <c r="C737" i="7"/>
  <c r="B737" i="7" s="1"/>
  <c r="C729" i="7"/>
  <c r="B729" i="7" s="1"/>
  <c r="C721" i="7"/>
  <c r="B721" i="7" s="1"/>
  <c r="C713" i="7"/>
  <c r="B713" i="7" s="1"/>
  <c r="C705" i="7"/>
  <c r="B705" i="7" s="1"/>
  <c r="C697" i="7"/>
  <c r="B697" i="7" s="1"/>
  <c r="C689" i="7"/>
  <c r="B689" i="7" s="1"/>
  <c r="C681" i="7"/>
  <c r="B681" i="7" s="1"/>
  <c r="C673" i="7"/>
  <c r="B673" i="7" s="1"/>
  <c r="C665" i="7"/>
  <c r="B665" i="7" s="1"/>
  <c r="C657" i="7"/>
  <c r="B657" i="7" s="1"/>
  <c r="C649" i="7"/>
  <c r="B649" i="7" s="1"/>
  <c r="C641" i="7"/>
  <c r="B641" i="7" s="1"/>
  <c r="C633" i="7"/>
  <c r="B633" i="7" s="1"/>
  <c r="C625" i="7"/>
  <c r="B625" i="7" s="1"/>
  <c r="C617" i="7"/>
  <c r="B617" i="7" s="1"/>
  <c r="C609" i="7"/>
  <c r="B609" i="7" s="1"/>
  <c r="C601" i="7"/>
  <c r="B601" i="7" s="1"/>
  <c r="C593" i="7"/>
  <c r="B593" i="7" s="1"/>
  <c r="C585" i="7"/>
  <c r="B585" i="7" s="1"/>
  <c r="C577" i="7"/>
  <c r="B577" i="7" s="1"/>
  <c r="C569" i="7"/>
  <c r="B569" i="7" s="1"/>
  <c r="C561" i="7"/>
  <c r="B561" i="7" s="1"/>
  <c r="C553" i="7"/>
  <c r="B553" i="7" s="1"/>
  <c r="C545" i="7"/>
  <c r="B545" i="7" s="1"/>
  <c r="C868" i="7"/>
  <c r="B868" i="7" s="1"/>
  <c r="C860" i="7"/>
  <c r="B860" i="7" s="1"/>
  <c r="C852" i="7"/>
  <c r="B852" i="7" s="1"/>
  <c r="C844" i="7"/>
  <c r="B844" i="7" s="1"/>
  <c r="C836" i="7"/>
  <c r="B836" i="7" s="1"/>
  <c r="C828" i="7"/>
  <c r="B828" i="7" s="1"/>
  <c r="C820" i="7"/>
  <c r="B820" i="7" s="1"/>
  <c r="C812" i="7"/>
  <c r="B812" i="7" s="1"/>
  <c r="C804" i="7"/>
  <c r="B804" i="7" s="1"/>
  <c r="C796" i="7"/>
  <c r="B796" i="7" s="1"/>
  <c r="C788" i="7"/>
  <c r="B788" i="7" s="1"/>
  <c r="C780" i="7"/>
  <c r="B780" i="7" s="1"/>
  <c r="C772" i="7"/>
  <c r="B772" i="7" s="1"/>
  <c r="C764" i="7"/>
  <c r="B764" i="7" s="1"/>
  <c r="C756" i="7"/>
  <c r="B756" i="7" s="1"/>
  <c r="C748" i="7"/>
  <c r="B748" i="7" s="1"/>
  <c r="C740" i="7"/>
  <c r="B740" i="7" s="1"/>
  <c r="C732" i="7"/>
  <c r="B732" i="7" s="1"/>
  <c r="C724" i="7"/>
  <c r="B724" i="7" s="1"/>
  <c r="C716" i="7"/>
  <c r="B716" i="7" s="1"/>
  <c r="C708" i="7"/>
  <c r="B708" i="7" s="1"/>
  <c r="C700" i="7"/>
  <c r="B700" i="7" s="1"/>
  <c r="C692" i="7"/>
  <c r="B692" i="7" s="1"/>
  <c r="C684" i="7"/>
  <c r="B684" i="7" s="1"/>
  <c r="C676" i="7"/>
  <c r="B676" i="7" s="1"/>
  <c r="C668" i="7"/>
  <c r="B668" i="7" s="1"/>
  <c r="C660" i="7"/>
  <c r="B660" i="7" s="1"/>
  <c r="C652" i="7"/>
  <c r="B652" i="7" s="1"/>
  <c r="C644" i="7"/>
  <c r="B644" i="7" s="1"/>
  <c r="C636" i="7"/>
  <c r="B636" i="7" s="1"/>
  <c r="C628" i="7"/>
  <c r="B628" i="7" s="1"/>
  <c r="C620" i="7"/>
  <c r="B620" i="7" s="1"/>
  <c r="C612" i="7"/>
  <c r="B612" i="7" s="1"/>
  <c r="C604" i="7"/>
  <c r="B604" i="7" s="1"/>
  <c r="C596" i="7"/>
  <c r="B596" i="7" s="1"/>
  <c r="C588" i="7"/>
  <c r="B588" i="7" s="1"/>
  <c r="C580" i="7"/>
  <c r="B580" i="7" s="1"/>
  <c r="C572" i="7"/>
  <c r="B572" i="7" s="1"/>
  <c r="C564" i="7"/>
  <c r="B564" i="7" s="1"/>
  <c r="C556" i="7"/>
  <c r="B556" i="7" s="1"/>
  <c r="C548" i="7"/>
  <c r="B548" i="7" s="1"/>
  <c r="C540" i="7"/>
  <c r="B540" i="7" s="1"/>
  <c r="C531" i="7"/>
  <c r="B531" i="7" s="1"/>
  <c r="C523" i="7"/>
  <c r="B523" i="7" s="1"/>
  <c r="C515" i="7"/>
  <c r="B515" i="7" s="1"/>
  <c r="C507" i="7"/>
  <c r="B507" i="7" s="1"/>
  <c r="C499" i="7"/>
  <c r="B499" i="7" s="1"/>
  <c r="C491" i="7"/>
  <c r="B491" i="7" s="1"/>
  <c r="C483" i="7"/>
  <c r="B483" i="7" s="1"/>
  <c r="C475" i="7"/>
  <c r="B475" i="7" s="1"/>
  <c r="C467" i="7"/>
  <c r="B467" i="7" s="1"/>
  <c r="C459" i="7"/>
  <c r="B459" i="7" s="1"/>
  <c r="C451" i="7"/>
  <c r="B451" i="7" s="1"/>
  <c r="C443" i="7"/>
  <c r="B443" i="7" s="1"/>
  <c r="C435" i="7"/>
  <c r="B435" i="7" s="1"/>
  <c r="C427" i="7"/>
  <c r="B427" i="7" s="1"/>
  <c r="C419" i="7"/>
  <c r="B419" i="7" s="1"/>
  <c r="C411" i="7"/>
  <c r="B411" i="7" s="1"/>
  <c r="C403" i="7"/>
  <c r="B403" i="7" s="1"/>
  <c r="C395" i="7"/>
  <c r="B395" i="7" s="1"/>
  <c r="C387" i="7"/>
  <c r="B387" i="7" s="1"/>
  <c r="C379" i="7"/>
  <c r="B379" i="7" s="1"/>
  <c r="C371" i="7"/>
  <c r="B371" i="7" s="1"/>
  <c r="C363" i="7"/>
  <c r="B363" i="7" s="1"/>
  <c r="C355" i="7"/>
  <c r="B355" i="7" s="1"/>
  <c r="C347" i="7"/>
  <c r="B347" i="7" s="1"/>
  <c r="C339" i="7"/>
  <c r="B339" i="7" s="1"/>
  <c r="C331" i="7"/>
  <c r="B331" i="7" s="1"/>
  <c r="C323" i="7"/>
  <c r="B323" i="7" s="1"/>
  <c r="C315" i="7"/>
  <c r="B315" i="7" s="1"/>
  <c r="C307" i="7"/>
  <c r="B307" i="7" s="1"/>
  <c r="C295" i="7"/>
  <c r="B295" i="7" s="1"/>
  <c r="C866" i="7"/>
  <c r="B866" i="7" s="1"/>
  <c r="C850" i="7"/>
  <c r="B850" i="7" s="1"/>
  <c r="C834" i="7"/>
  <c r="B834" i="7" s="1"/>
  <c r="C818" i="7"/>
  <c r="B818" i="7" s="1"/>
  <c r="C802" i="7"/>
  <c r="B802" i="7" s="1"/>
  <c r="C786" i="7"/>
  <c r="B786" i="7" s="1"/>
  <c r="C770" i="7"/>
  <c r="B770" i="7" s="1"/>
  <c r="C754" i="7"/>
  <c r="B754" i="7" s="1"/>
  <c r="C738" i="7"/>
  <c r="B738" i="7" s="1"/>
  <c r="C722" i="7"/>
  <c r="B722" i="7" s="1"/>
  <c r="C706" i="7"/>
  <c r="B706" i="7" s="1"/>
  <c r="C690" i="7"/>
  <c r="B690" i="7" s="1"/>
  <c r="C674" i="7"/>
  <c r="B674" i="7" s="1"/>
  <c r="C658" i="7"/>
  <c r="B658" i="7" s="1"/>
  <c r="C642" i="7"/>
  <c r="B642" i="7" s="1"/>
  <c r="C626" i="7"/>
  <c r="B626" i="7" s="1"/>
  <c r="C610" i="7"/>
  <c r="B610" i="7" s="1"/>
  <c r="C594" i="7"/>
  <c r="B594" i="7" s="1"/>
  <c r="C578" i="7"/>
  <c r="B578" i="7" s="1"/>
  <c r="C562" i="7"/>
  <c r="B562" i="7" s="1"/>
  <c r="C546" i="7"/>
  <c r="B546" i="7" s="1"/>
  <c r="C534" i="7"/>
  <c r="B534" i="7" s="1"/>
  <c r="C526" i="7"/>
  <c r="B526" i="7" s="1"/>
  <c r="C518" i="7"/>
  <c r="B518" i="7" s="1"/>
  <c r="C510" i="7"/>
  <c r="B510" i="7" s="1"/>
  <c r="C502" i="7"/>
  <c r="B502" i="7" s="1"/>
  <c r="C494" i="7"/>
  <c r="B494" i="7" s="1"/>
  <c r="C486" i="7"/>
  <c r="B486" i="7" s="1"/>
  <c r="C478" i="7"/>
  <c r="B478" i="7" s="1"/>
  <c r="C470" i="7"/>
  <c r="B470" i="7" s="1"/>
  <c r="C462" i="7"/>
  <c r="B462" i="7" s="1"/>
  <c r="C454" i="7"/>
  <c r="B454" i="7" s="1"/>
  <c r="C446" i="7"/>
  <c r="B446" i="7" s="1"/>
  <c r="C438" i="7"/>
  <c r="B438" i="7" s="1"/>
  <c r="C430" i="7"/>
  <c r="B430" i="7" s="1"/>
  <c r="C422" i="7"/>
  <c r="B422" i="7" s="1"/>
  <c r="C414" i="7"/>
  <c r="B414" i="7" s="1"/>
  <c r="C406" i="7"/>
  <c r="B406" i="7" s="1"/>
  <c r="C398" i="7"/>
  <c r="B398" i="7" s="1"/>
  <c r="C390" i="7"/>
  <c r="B390" i="7" s="1"/>
  <c r="C382" i="7"/>
  <c r="B382" i="7" s="1"/>
  <c r="C374" i="7"/>
  <c r="B374" i="7" s="1"/>
  <c r="C366" i="7"/>
  <c r="B366" i="7" s="1"/>
  <c r="C358" i="7"/>
  <c r="B358" i="7" s="1"/>
  <c r="C350" i="7"/>
  <c r="B350" i="7" s="1"/>
  <c r="C342" i="7"/>
  <c r="B342" i="7" s="1"/>
  <c r="C537" i="7"/>
  <c r="B537" i="7" s="1"/>
  <c r="C529" i="7"/>
  <c r="B529" i="7" s="1"/>
  <c r="C521" i="7"/>
  <c r="B521" i="7" s="1"/>
  <c r="C513" i="7"/>
  <c r="B513" i="7" s="1"/>
  <c r="C505" i="7"/>
  <c r="B505" i="7" s="1"/>
  <c r="C497" i="7"/>
  <c r="B497" i="7" s="1"/>
  <c r="C489" i="7"/>
  <c r="B489" i="7" s="1"/>
  <c r="C481" i="7"/>
  <c r="B481" i="7" s="1"/>
  <c r="C473" i="7"/>
  <c r="B473" i="7" s="1"/>
  <c r="C465" i="7"/>
  <c r="B465" i="7" s="1"/>
  <c r="C457" i="7"/>
  <c r="B457" i="7" s="1"/>
  <c r="C449" i="7"/>
  <c r="B449" i="7" s="1"/>
  <c r="C441" i="7"/>
  <c r="B441" i="7" s="1"/>
  <c r="C433" i="7"/>
  <c r="B433" i="7" s="1"/>
  <c r="C425" i="7"/>
  <c r="B425" i="7" s="1"/>
  <c r="C417" i="7"/>
  <c r="B417" i="7" s="1"/>
  <c r="C409" i="7"/>
  <c r="B409" i="7" s="1"/>
  <c r="C401" i="7"/>
  <c r="B401" i="7" s="1"/>
  <c r="C393" i="7"/>
  <c r="B393" i="7" s="1"/>
  <c r="C385" i="7"/>
  <c r="B385" i="7" s="1"/>
  <c r="C377" i="7"/>
  <c r="B377" i="7" s="1"/>
  <c r="C369" i="7"/>
  <c r="B369" i="7" s="1"/>
  <c r="C361" i="7"/>
  <c r="B361" i="7" s="1"/>
  <c r="C353" i="7"/>
  <c r="B353" i="7" s="1"/>
  <c r="C345" i="7"/>
  <c r="B345" i="7" s="1"/>
  <c r="C337" i="7"/>
  <c r="B337" i="7" s="1"/>
  <c r="C329" i="7"/>
  <c r="B329" i="7" s="1"/>
  <c r="C321" i="7"/>
  <c r="B321" i="7" s="1"/>
  <c r="C313" i="7"/>
  <c r="B313" i="7" s="1"/>
  <c r="C305" i="7"/>
  <c r="B305" i="7" s="1"/>
  <c r="C297" i="7"/>
  <c r="B297" i="7" s="1"/>
  <c r="C863" i="7"/>
  <c r="B863" i="7" s="1"/>
  <c r="C847" i="7"/>
  <c r="B847" i="7" s="1"/>
  <c r="C831" i="7"/>
  <c r="B831" i="7" s="1"/>
  <c r="C815" i="7"/>
  <c r="B815" i="7" s="1"/>
  <c r="C799" i="7"/>
  <c r="B799" i="7" s="1"/>
  <c r="C783" i="7"/>
  <c r="B783" i="7" s="1"/>
  <c r="C767" i="7"/>
  <c r="B767" i="7" s="1"/>
  <c r="C751" i="7"/>
  <c r="B751" i="7" s="1"/>
  <c r="C735" i="7"/>
  <c r="B735" i="7" s="1"/>
  <c r="C719" i="7"/>
  <c r="B719" i="7" s="1"/>
  <c r="C703" i="7"/>
  <c r="B703" i="7" s="1"/>
  <c r="C687" i="7"/>
  <c r="B687" i="7" s="1"/>
  <c r="C671" i="7"/>
  <c r="B671" i="7" s="1"/>
  <c r="C655" i="7"/>
  <c r="B655" i="7" s="1"/>
  <c r="C639" i="7"/>
  <c r="B639" i="7" s="1"/>
  <c r="C623" i="7"/>
  <c r="B623" i="7" s="1"/>
  <c r="C607" i="7"/>
  <c r="B607" i="7" s="1"/>
  <c r="C591" i="7"/>
  <c r="B591" i="7" s="1"/>
  <c r="C575" i="7"/>
  <c r="B575" i="7" s="1"/>
  <c r="C559" i="7"/>
  <c r="B559" i="7" s="1"/>
  <c r="C543" i="7"/>
  <c r="B543" i="7" s="1"/>
  <c r="C532" i="7"/>
  <c r="B532" i="7" s="1"/>
  <c r="C524" i="7"/>
  <c r="B524" i="7" s="1"/>
  <c r="C516" i="7"/>
  <c r="B516" i="7" s="1"/>
  <c r="C508" i="7"/>
  <c r="B508" i="7" s="1"/>
  <c r="C500" i="7"/>
  <c r="B500" i="7" s="1"/>
  <c r="C492" i="7"/>
  <c r="B492" i="7" s="1"/>
  <c r="C484" i="7"/>
  <c r="B484" i="7" s="1"/>
  <c r="C476" i="7"/>
  <c r="B476" i="7" s="1"/>
  <c r="C468" i="7"/>
  <c r="B468" i="7" s="1"/>
  <c r="C460" i="7"/>
  <c r="B460" i="7" s="1"/>
  <c r="C452" i="7"/>
  <c r="B452" i="7" s="1"/>
  <c r="C444" i="7"/>
  <c r="B444" i="7" s="1"/>
  <c r="C436" i="7"/>
  <c r="B436" i="7" s="1"/>
  <c r="C428" i="7"/>
  <c r="B428" i="7" s="1"/>
  <c r="C420" i="7"/>
  <c r="B420" i="7" s="1"/>
  <c r="C412" i="7"/>
  <c r="B412" i="7" s="1"/>
  <c r="C404" i="7"/>
  <c r="B404" i="7" s="1"/>
  <c r="C396" i="7"/>
  <c r="B396" i="7" s="1"/>
  <c r="C388" i="7"/>
  <c r="B388" i="7" s="1"/>
  <c r="C380" i="7"/>
  <c r="B380" i="7" s="1"/>
  <c r="C372" i="7"/>
  <c r="B372" i="7" s="1"/>
  <c r="C364" i="7"/>
  <c r="B364" i="7" s="1"/>
  <c r="C356" i="7"/>
  <c r="B356" i="7" s="1"/>
  <c r="C348" i="7"/>
  <c r="B348" i="7" s="1"/>
  <c r="C340" i="7"/>
  <c r="B340" i="7" s="1"/>
  <c r="C332" i="7"/>
  <c r="B332" i="7" s="1"/>
  <c r="C324" i="7"/>
  <c r="B324" i="7" s="1"/>
  <c r="C535" i="7"/>
  <c r="B535" i="7" s="1"/>
  <c r="C527" i="7"/>
  <c r="B527" i="7" s="1"/>
  <c r="C519" i="7"/>
  <c r="B519" i="7" s="1"/>
  <c r="C511" i="7"/>
  <c r="B511" i="7" s="1"/>
  <c r="C503" i="7"/>
  <c r="B503" i="7" s="1"/>
  <c r="C495" i="7"/>
  <c r="B495" i="7" s="1"/>
  <c r="C487" i="7"/>
  <c r="B487" i="7" s="1"/>
  <c r="C479" i="7"/>
  <c r="B479" i="7" s="1"/>
  <c r="C471" i="7"/>
  <c r="B471" i="7" s="1"/>
  <c r="C463" i="7"/>
  <c r="B463" i="7" s="1"/>
  <c r="C455" i="7"/>
  <c r="B455" i="7" s="1"/>
  <c r="C447" i="7"/>
  <c r="B447" i="7" s="1"/>
  <c r="C439" i="7"/>
  <c r="B439" i="7" s="1"/>
  <c r="C431" i="7"/>
  <c r="B431" i="7" s="1"/>
  <c r="C423" i="7"/>
  <c r="B423" i="7" s="1"/>
  <c r="C415" i="7"/>
  <c r="B415" i="7" s="1"/>
  <c r="C407" i="7"/>
  <c r="B407" i="7" s="1"/>
  <c r="C399" i="7"/>
  <c r="B399" i="7" s="1"/>
  <c r="C391" i="7"/>
  <c r="B391" i="7" s="1"/>
  <c r="C383" i="7"/>
  <c r="B383" i="7" s="1"/>
  <c r="C375" i="7"/>
  <c r="B375" i="7" s="1"/>
  <c r="C367" i="7"/>
  <c r="B367" i="7" s="1"/>
  <c r="C359" i="7"/>
  <c r="B359" i="7" s="1"/>
  <c r="C351" i="7"/>
  <c r="B351" i="7" s="1"/>
  <c r="C343" i="7"/>
  <c r="B343" i="7" s="1"/>
  <c r="C335" i="7"/>
  <c r="B335" i="7" s="1"/>
  <c r="C327" i="7"/>
  <c r="B327" i="7" s="1"/>
  <c r="C319" i="7"/>
  <c r="B319" i="7" s="1"/>
  <c r="C311" i="7"/>
  <c r="B311" i="7" s="1"/>
  <c r="C303" i="7"/>
  <c r="B303" i="7" s="1"/>
  <c r="C874" i="7"/>
  <c r="B874" i="7" s="1"/>
  <c r="C858" i="7"/>
  <c r="B858" i="7" s="1"/>
  <c r="C842" i="7"/>
  <c r="B842" i="7" s="1"/>
  <c r="C826" i="7"/>
  <c r="B826" i="7" s="1"/>
  <c r="C810" i="7"/>
  <c r="B810" i="7" s="1"/>
  <c r="C794" i="7"/>
  <c r="B794" i="7" s="1"/>
  <c r="C778" i="7"/>
  <c r="B778" i="7" s="1"/>
  <c r="C762" i="7"/>
  <c r="B762" i="7" s="1"/>
  <c r="C746" i="7"/>
  <c r="B746" i="7" s="1"/>
  <c r="C730" i="7"/>
  <c r="B730" i="7" s="1"/>
  <c r="C714" i="7"/>
  <c r="B714" i="7" s="1"/>
  <c r="C698" i="7"/>
  <c r="B698" i="7" s="1"/>
  <c r="C682" i="7"/>
  <c r="B682" i="7" s="1"/>
  <c r="C666" i="7"/>
  <c r="B666" i="7" s="1"/>
  <c r="C650" i="7"/>
  <c r="B650" i="7" s="1"/>
  <c r="C634" i="7"/>
  <c r="B634" i="7" s="1"/>
  <c r="C618" i="7"/>
  <c r="B618" i="7" s="1"/>
  <c r="C602" i="7"/>
  <c r="B602" i="7" s="1"/>
  <c r="C586" i="7"/>
  <c r="B586" i="7" s="1"/>
  <c r="C570" i="7"/>
  <c r="B570" i="7" s="1"/>
  <c r="C554" i="7"/>
  <c r="B554" i="7" s="1"/>
  <c r="C538" i="7"/>
  <c r="B538" i="7" s="1"/>
  <c r="C530" i="7"/>
  <c r="B530" i="7" s="1"/>
  <c r="C522" i="7"/>
  <c r="B522" i="7" s="1"/>
  <c r="C514" i="7"/>
  <c r="B514" i="7" s="1"/>
  <c r="C506" i="7"/>
  <c r="B506" i="7" s="1"/>
  <c r="C498" i="7"/>
  <c r="B498" i="7" s="1"/>
  <c r="C490" i="7"/>
  <c r="B490" i="7" s="1"/>
  <c r="C482" i="7"/>
  <c r="B482" i="7" s="1"/>
  <c r="C474" i="7"/>
  <c r="B474" i="7" s="1"/>
  <c r="C466" i="7"/>
  <c r="B466" i="7" s="1"/>
  <c r="C458" i="7"/>
  <c r="B458" i="7" s="1"/>
  <c r="C450" i="7"/>
  <c r="B450" i="7" s="1"/>
  <c r="C442" i="7"/>
  <c r="B442" i="7" s="1"/>
  <c r="C434" i="7"/>
  <c r="B434" i="7" s="1"/>
  <c r="C426" i="7"/>
  <c r="B426" i="7" s="1"/>
  <c r="C418" i="7"/>
  <c r="B418" i="7" s="1"/>
  <c r="C410" i="7"/>
  <c r="B410" i="7" s="1"/>
  <c r="C402" i="7"/>
  <c r="B402" i="7" s="1"/>
  <c r="C394" i="7"/>
  <c r="B394" i="7" s="1"/>
  <c r="C386" i="7"/>
  <c r="B386" i="7" s="1"/>
  <c r="C378" i="7"/>
  <c r="B378" i="7" s="1"/>
  <c r="C370" i="7"/>
  <c r="B370" i="7" s="1"/>
  <c r="C362" i="7"/>
  <c r="B362" i="7" s="1"/>
  <c r="C354" i="7"/>
  <c r="B354" i="7" s="1"/>
  <c r="C346" i="7"/>
  <c r="B346" i="7" s="1"/>
  <c r="C338" i="7"/>
  <c r="B338" i="7" s="1"/>
  <c r="C330" i="7"/>
  <c r="B330" i="7" s="1"/>
  <c r="C322" i="7"/>
  <c r="B322" i="7" s="1"/>
  <c r="C314" i="7"/>
  <c r="B314" i="7" s="1"/>
  <c r="C306" i="7"/>
  <c r="B306" i="7" s="1"/>
  <c r="C300" i="7"/>
  <c r="B300" i="7" s="1"/>
  <c r="C292" i="7"/>
  <c r="B292" i="7" s="1"/>
  <c r="C855" i="7"/>
  <c r="B855" i="7" s="1"/>
  <c r="C791" i="7"/>
  <c r="B791" i="7" s="1"/>
  <c r="C727" i="7"/>
  <c r="B727" i="7" s="1"/>
  <c r="C663" i="7"/>
  <c r="B663" i="7" s="1"/>
  <c r="C599" i="7"/>
  <c r="B599" i="7" s="1"/>
  <c r="C533" i="7"/>
  <c r="B533" i="7" s="1"/>
  <c r="C517" i="7"/>
  <c r="B517" i="7" s="1"/>
  <c r="C501" i="7"/>
  <c r="B501" i="7" s="1"/>
  <c r="C485" i="7"/>
  <c r="B485" i="7" s="1"/>
  <c r="C469" i="7"/>
  <c r="B469" i="7" s="1"/>
  <c r="C453" i="7"/>
  <c r="B453" i="7" s="1"/>
  <c r="C437" i="7"/>
  <c r="B437" i="7" s="1"/>
  <c r="C421" i="7"/>
  <c r="B421" i="7" s="1"/>
  <c r="C405" i="7"/>
  <c r="B405" i="7" s="1"/>
  <c r="C389" i="7"/>
  <c r="B389" i="7" s="1"/>
  <c r="C373" i="7"/>
  <c r="B373" i="7" s="1"/>
  <c r="C357" i="7"/>
  <c r="B357" i="7" s="1"/>
  <c r="C341" i="7"/>
  <c r="B341" i="7" s="1"/>
  <c r="C328" i="7"/>
  <c r="B328" i="7" s="1"/>
  <c r="C296" i="7"/>
  <c r="B296" i="7" s="1"/>
  <c r="C285" i="7"/>
  <c r="B285" i="7" s="1"/>
  <c r="C277" i="7"/>
  <c r="B277" i="7" s="1"/>
  <c r="C269" i="7"/>
  <c r="B269" i="7" s="1"/>
  <c r="C261" i="7"/>
  <c r="B261" i="7" s="1"/>
  <c r="C253" i="7"/>
  <c r="B253" i="7" s="1"/>
  <c r="C245" i="7"/>
  <c r="B245" i="7" s="1"/>
  <c r="C237" i="7"/>
  <c r="B237" i="7" s="1"/>
  <c r="C229" i="7"/>
  <c r="B229" i="7" s="1"/>
  <c r="C221" i="7"/>
  <c r="B221" i="7" s="1"/>
  <c r="C213" i="7"/>
  <c r="B213" i="7" s="1"/>
  <c r="C205" i="7"/>
  <c r="B205" i="7" s="1"/>
  <c r="C197" i="7"/>
  <c r="B197" i="7" s="1"/>
  <c r="C189" i="7"/>
  <c r="B189" i="7" s="1"/>
  <c r="C181" i="7"/>
  <c r="B181" i="7" s="1"/>
  <c r="C173" i="7"/>
  <c r="B173" i="7" s="1"/>
  <c r="C165" i="7"/>
  <c r="B165" i="7" s="1"/>
  <c r="C157" i="7"/>
  <c r="B157" i="7" s="1"/>
  <c r="C149" i="7"/>
  <c r="B149" i="7" s="1"/>
  <c r="C141" i="7"/>
  <c r="B141" i="7" s="1"/>
  <c r="C334" i="7"/>
  <c r="B334" i="7" s="1"/>
  <c r="C293" i="7"/>
  <c r="B293" i="7" s="1"/>
  <c r="C286" i="7"/>
  <c r="B286" i="7" s="1"/>
  <c r="C278" i="7"/>
  <c r="B278" i="7" s="1"/>
  <c r="C270" i="7"/>
  <c r="B270" i="7" s="1"/>
  <c r="C262" i="7"/>
  <c r="B262" i="7" s="1"/>
  <c r="C254" i="7"/>
  <c r="B254" i="7" s="1"/>
  <c r="C246" i="7"/>
  <c r="B246" i="7" s="1"/>
  <c r="C238" i="7"/>
  <c r="B238" i="7" s="1"/>
  <c r="C230" i="7"/>
  <c r="B230" i="7" s="1"/>
  <c r="C222" i="7"/>
  <c r="B222" i="7" s="1"/>
  <c r="C214" i="7"/>
  <c r="B214" i="7" s="1"/>
  <c r="C206" i="7"/>
  <c r="B206" i="7" s="1"/>
  <c r="C198" i="7"/>
  <c r="B198" i="7" s="1"/>
  <c r="C190" i="7"/>
  <c r="B190" i="7" s="1"/>
  <c r="C182" i="7"/>
  <c r="B182" i="7" s="1"/>
  <c r="C174" i="7"/>
  <c r="B174" i="7" s="1"/>
  <c r="C166" i="7"/>
  <c r="B166" i="7" s="1"/>
  <c r="C158" i="7"/>
  <c r="B158" i="7" s="1"/>
  <c r="C150" i="7"/>
  <c r="B150" i="7" s="1"/>
  <c r="C142" i="7"/>
  <c r="B142" i="7" s="1"/>
  <c r="C134" i="7"/>
  <c r="B134" i="7" s="1"/>
  <c r="C126" i="7"/>
  <c r="B126" i="7" s="1"/>
  <c r="C839" i="7"/>
  <c r="B839" i="7" s="1"/>
  <c r="C775" i="7"/>
  <c r="B775" i="7" s="1"/>
  <c r="C711" i="7"/>
  <c r="B711" i="7" s="1"/>
  <c r="C647" i="7"/>
  <c r="B647" i="7" s="1"/>
  <c r="C583" i="7"/>
  <c r="B583" i="7" s="1"/>
  <c r="C528" i="7"/>
  <c r="B528" i="7" s="1"/>
  <c r="C512" i="7"/>
  <c r="B512" i="7" s="1"/>
  <c r="C496" i="7"/>
  <c r="B496" i="7" s="1"/>
  <c r="C480" i="7"/>
  <c r="B480" i="7" s="1"/>
  <c r="C464" i="7"/>
  <c r="B464" i="7" s="1"/>
  <c r="C448" i="7"/>
  <c r="B448" i="7" s="1"/>
  <c r="C432" i="7"/>
  <c r="B432" i="7" s="1"/>
  <c r="C416" i="7"/>
  <c r="B416" i="7" s="1"/>
  <c r="C400" i="7"/>
  <c r="B400" i="7" s="1"/>
  <c r="C384" i="7"/>
  <c r="B384" i="7" s="1"/>
  <c r="C368" i="7"/>
  <c r="B368" i="7" s="1"/>
  <c r="C352" i="7"/>
  <c r="B352" i="7" s="1"/>
  <c r="C336" i="7"/>
  <c r="B336" i="7" s="1"/>
  <c r="C317" i="7"/>
  <c r="B317" i="7" s="1"/>
  <c r="C309" i="7"/>
  <c r="B309" i="7" s="1"/>
  <c r="C301" i="7"/>
  <c r="B301" i="7" s="1"/>
  <c r="C287" i="7"/>
  <c r="B287" i="7" s="1"/>
  <c r="C279" i="7"/>
  <c r="B279" i="7" s="1"/>
  <c r="C271" i="7"/>
  <c r="B271" i="7" s="1"/>
  <c r="C263" i="7"/>
  <c r="B263" i="7" s="1"/>
  <c r="C255" i="7"/>
  <c r="B255" i="7" s="1"/>
  <c r="C247" i="7"/>
  <c r="B247" i="7" s="1"/>
  <c r="C239" i="7"/>
  <c r="B239" i="7" s="1"/>
  <c r="C231" i="7"/>
  <c r="B231" i="7" s="1"/>
  <c r="C223" i="7"/>
  <c r="B223" i="7" s="1"/>
  <c r="C215" i="7"/>
  <c r="B215" i="7" s="1"/>
  <c r="C207" i="7"/>
  <c r="B207" i="7" s="1"/>
  <c r="C199" i="7"/>
  <c r="B199" i="7" s="1"/>
  <c r="C191" i="7"/>
  <c r="B191" i="7" s="1"/>
  <c r="C183" i="7"/>
  <c r="B183" i="7" s="1"/>
  <c r="C175" i="7"/>
  <c r="B175" i="7" s="1"/>
  <c r="C167" i="7"/>
  <c r="B167" i="7" s="1"/>
  <c r="C159" i="7"/>
  <c r="B159" i="7" s="1"/>
  <c r="C151" i="7"/>
  <c r="B151" i="7" s="1"/>
  <c r="C143" i="7"/>
  <c r="B143" i="7" s="1"/>
  <c r="C135" i="7"/>
  <c r="B135" i="7" s="1"/>
  <c r="C127" i="7"/>
  <c r="B127" i="7" s="1"/>
  <c r="C325" i="7"/>
  <c r="B325" i="7" s="1"/>
  <c r="C288" i="7"/>
  <c r="B288" i="7" s="1"/>
  <c r="C280" i="7"/>
  <c r="B280" i="7" s="1"/>
  <c r="C272" i="7"/>
  <c r="B272" i="7" s="1"/>
  <c r="C264" i="7"/>
  <c r="B264" i="7" s="1"/>
  <c r="C256" i="7"/>
  <c r="B256" i="7" s="1"/>
  <c r="C248" i="7"/>
  <c r="B248" i="7" s="1"/>
  <c r="C240" i="7"/>
  <c r="B240" i="7" s="1"/>
  <c r="C232" i="7"/>
  <c r="B232" i="7" s="1"/>
  <c r="C224" i="7"/>
  <c r="B224" i="7" s="1"/>
  <c r="C216" i="7"/>
  <c r="B216" i="7" s="1"/>
  <c r="C208" i="7"/>
  <c r="B208" i="7" s="1"/>
  <c r="C200" i="7"/>
  <c r="B200" i="7" s="1"/>
  <c r="C192" i="7"/>
  <c r="B192" i="7" s="1"/>
  <c r="C184" i="7"/>
  <c r="B184" i="7" s="1"/>
  <c r="C176" i="7"/>
  <c r="B176" i="7" s="1"/>
  <c r="C168" i="7"/>
  <c r="B168" i="7" s="1"/>
  <c r="C160" i="7"/>
  <c r="B160" i="7" s="1"/>
  <c r="C152" i="7"/>
  <c r="B152" i="7" s="1"/>
  <c r="C144" i="7"/>
  <c r="B144" i="7" s="1"/>
  <c r="C136" i="7"/>
  <c r="B136" i="7" s="1"/>
  <c r="C128" i="7"/>
  <c r="B128" i="7" s="1"/>
  <c r="C823" i="7"/>
  <c r="B823" i="7" s="1"/>
  <c r="C759" i="7"/>
  <c r="B759" i="7" s="1"/>
  <c r="C695" i="7"/>
  <c r="B695" i="7" s="1"/>
  <c r="C631" i="7"/>
  <c r="B631" i="7" s="1"/>
  <c r="C567" i="7"/>
  <c r="B567" i="7" s="1"/>
  <c r="C525" i="7"/>
  <c r="B525" i="7" s="1"/>
  <c r="C509" i="7"/>
  <c r="B509" i="7" s="1"/>
  <c r="C493" i="7"/>
  <c r="B493" i="7" s="1"/>
  <c r="C477" i="7"/>
  <c r="B477" i="7" s="1"/>
  <c r="C461" i="7"/>
  <c r="B461" i="7" s="1"/>
  <c r="C445" i="7"/>
  <c r="B445" i="7" s="1"/>
  <c r="C429" i="7"/>
  <c r="B429" i="7" s="1"/>
  <c r="C413" i="7"/>
  <c r="B413" i="7" s="1"/>
  <c r="C397" i="7"/>
  <c r="B397" i="7" s="1"/>
  <c r="C333" i="7"/>
  <c r="B333" i="7" s="1"/>
  <c r="C290" i="7"/>
  <c r="B290" i="7" s="1"/>
  <c r="C282" i="7"/>
  <c r="B282" i="7" s="1"/>
  <c r="C274" i="7"/>
  <c r="B274" i="7" s="1"/>
  <c r="C266" i="7"/>
  <c r="B266" i="7" s="1"/>
  <c r="C258" i="7"/>
  <c r="B258" i="7" s="1"/>
  <c r="C250" i="7"/>
  <c r="B250" i="7" s="1"/>
  <c r="C242" i="7"/>
  <c r="B242" i="7" s="1"/>
  <c r="C234" i="7"/>
  <c r="B234" i="7" s="1"/>
  <c r="C226" i="7"/>
  <c r="B226" i="7" s="1"/>
  <c r="C218" i="7"/>
  <c r="B218" i="7" s="1"/>
  <c r="C210" i="7"/>
  <c r="B210" i="7" s="1"/>
  <c r="C202" i="7"/>
  <c r="B202" i="7" s="1"/>
  <c r="C194" i="7"/>
  <c r="B194" i="7" s="1"/>
  <c r="C186" i="7"/>
  <c r="B186" i="7" s="1"/>
  <c r="C178" i="7"/>
  <c r="B178" i="7" s="1"/>
  <c r="C170" i="7"/>
  <c r="B170" i="7" s="1"/>
  <c r="C162" i="7"/>
  <c r="B162" i="7" s="1"/>
  <c r="C154" i="7"/>
  <c r="B154" i="7" s="1"/>
  <c r="C146" i="7"/>
  <c r="B146" i="7" s="1"/>
  <c r="C138" i="7"/>
  <c r="B138" i="7" s="1"/>
  <c r="C130" i="7"/>
  <c r="B130" i="7" s="1"/>
  <c r="C122" i="7"/>
  <c r="B122" i="7" s="1"/>
  <c r="C807" i="7"/>
  <c r="B807" i="7" s="1"/>
  <c r="C551" i="7"/>
  <c r="B551" i="7" s="1"/>
  <c r="C298" i="7"/>
  <c r="B298" i="7" s="1"/>
  <c r="C289" i="7"/>
  <c r="B289" i="7" s="1"/>
  <c r="C284" i="7"/>
  <c r="B284" i="7" s="1"/>
  <c r="C257" i="7"/>
  <c r="B257" i="7" s="1"/>
  <c r="C252" i="7"/>
  <c r="B252" i="7" s="1"/>
  <c r="C225" i="7"/>
  <c r="B225" i="7" s="1"/>
  <c r="C220" i="7"/>
  <c r="B220" i="7" s="1"/>
  <c r="C193" i="7"/>
  <c r="B193" i="7" s="1"/>
  <c r="C188" i="7"/>
  <c r="B188" i="7" s="1"/>
  <c r="C161" i="7"/>
  <c r="B161" i="7" s="1"/>
  <c r="C156" i="7"/>
  <c r="B156" i="7" s="1"/>
  <c r="C132" i="7"/>
  <c r="B132" i="7" s="1"/>
  <c r="C117" i="7"/>
  <c r="B117" i="7" s="1"/>
  <c r="C109" i="7"/>
  <c r="B109" i="7" s="1"/>
  <c r="C101" i="7"/>
  <c r="B101" i="7" s="1"/>
  <c r="C93" i="7"/>
  <c r="B93" i="7" s="1"/>
  <c r="C85" i="7"/>
  <c r="B85" i="7" s="1"/>
  <c r="C77" i="7"/>
  <c r="B77" i="7" s="1"/>
  <c r="C69" i="7"/>
  <c r="B69" i="7" s="1"/>
  <c r="C61" i="7"/>
  <c r="B61" i="7" s="1"/>
  <c r="C53" i="7"/>
  <c r="B53" i="7" s="1"/>
  <c r="B45" i="7"/>
  <c r="B37" i="7"/>
  <c r="C520" i="7"/>
  <c r="B520" i="7" s="1"/>
  <c r="C456" i="7"/>
  <c r="B456" i="7" s="1"/>
  <c r="C392" i="7"/>
  <c r="B392" i="7" s="1"/>
  <c r="C349" i="7"/>
  <c r="B349" i="7" s="1"/>
  <c r="C308" i="7"/>
  <c r="B308" i="7" s="1"/>
  <c r="C267" i="7"/>
  <c r="B267" i="7" s="1"/>
  <c r="C235" i="7"/>
  <c r="B235" i="7" s="1"/>
  <c r="C203" i="7"/>
  <c r="B203" i="7" s="1"/>
  <c r="C171" i="7"/>
  <c r="B171" i="7" s="1"/>
  <c r="C139" i="7"/>
  <c r="B139" i="7" s="1"/>
  <c r="C118" i="7"/>
  <c r="B118" i="7" s="1"/>
  <c r="C110" i="7"/>
  <c r="B110" i="7" s="1"/>
  <c r="C102" i="7"/>
  <c r="B102" i="7" s="1"/>
  <c r="C94" i="7"/>
  <c r="B94" i="7" s="1"/>
  <c r="C86" i="7"/>
  <c r="B86" i="7" s="1"/>
  <c r="C78" i="7"/>
  <c r="B78" i="7" s="1"/>
  <c r="C70" i="7"/>
  <c r="B70" i="7" s="1"/>
  <c r="C62" i="7"/>
  <c r="B62" i="7" s="1"/>
  <c r="C54" i="7"/>
  <c r="B54" i="7" s="1"/>
  <c r="B38" i="7"/>
  <c r="C743" i="7"/>
  <c r="B743" i="7" s="1"/>
  <c r="C344" i="7"/>
  <c r="B344" i="7" s="1"/>
  <c r="C326" i="7"/>
  <c r="B326" i="7" s="1"/>
  <c r="C310" i="7"/>
  <c r="B310" i="7" s="1"/>
  <c r="C281" i="7"/>
  <c r="B281" i="7" s="1"/>
  <c r="C276" i="7"/>
  <c r="B276" i="7" s="1"/>
  <c r="C249" i="7"/>
  <c r="B249" i="7" s="1"/>
  <c r="C244" i="7"/>
  <c r="B244" i="7" s="1"/>
  <c r="C217" i="7"/>
  <c r="B217" i="7" s="1"/>
  <c r="C212" i="7"/>
  <c r="B212" i="7" s="1"/>
  <c r="C185" i="7"/>
  <c r="B185" i="7" s="1"/>
  <c r="C180" i="7"/>
  <c r="B180" i="7" s="1"/>
  <c r="C153" i="7"/>
  <c r="B153" i="7" s="1"/>
  <c r="C148" i="7"/>
  <c r="B148" i="7" s="1"/>
  <c r="C133" i="7"/>
  <c r="B133" i="7" s="1"/>
  <c r="C124" i="7"/>
  <c r="B124" i="7" s="1"/>
  <c r="C119" i="7"/>
  <c r="B119" i="7" s="1"/>
  <c r="C111" i="7"/>
  <c r="B111" i="7" s="1"/>
  <c r="C103" i="7"/>
  <c r="B103" i="7" s="1"/>
  <c r="C95" i="7"/>
  <c r="B95" i="7" s="1"/>
  <c r="C87" i="7"/>
  <c r="B87" i="7" s="1"/>
  <c r="C79" i="7"/>
  <c r="B79" i="7" s="1"/>
  <c r="C71" i="7"/>
  <c r="B71" i="7" s="1"/>
  <c r="C63" i="7"/>
  <c r="B63" i="7" s="1"/>
  <c r="C55" i="7"/>
  <c r="B55" i="7" s="1"/>
  <c r="B47" i="7"/>
  <c r="C504" i="7"/>
  <c r="B504" i="7" s="1"/>
  <c r="C440" i="7"/>
  <c r="B440" i="7" s="1"/>
  <c r="C381" i="7"/>
  <c r="B381" i="7" s="1"/>
  <c r="C312" i="7"/>
  <c r="B312" i="7" s="1"/>
  <c r="C299" i="7"/>
  <c r="B299" i="7" s="1"/>
  <c r="C291" i="7"/>
  <c r="B291" i="7" s="1"/>
  <c r="C259" i="7"/>
  <c r="B259" i="7" s="1"/>
  <c r="C227" i="7"/>
  <c r="B227" i="7" s="1"/>
  <c r="C195" i="7"/>
  <c r="B195" i="7" s="1"/>
  <c r="C163" i="7"/>
  <c r="B163" i="7" s="1"/>
  <c r="C129" i="7"/>
  <c r="B129" i="7" s="1"/>
  <c r="C120" i="7"/>
  <c r="B120" i="7" s="1"/>
  <c r="C112" i="7"/>
  <c r="B112" i="7" s="1"/>
  <c r="C104" i="7"/>
  <c r="B104" i="7" s="1"/>
  <c r="C96" i="7"/>
  <c r="B96" i="7" s="1"/>
  <c r="C88" i="7"/>
  <c r="B88" i="7" s="1"/>
  <c r="C80" i="7"/>
  <c r="B80" i="7" s="1"/>
  <c r="C72" i="7"/>
  <c r="B72" i="7" s="1"/>
  <c r="C64" i="7"/>
  <c r="B64" i="7" s="1"/>
  <c r="C56" i="7"/>
  <c r="B56" i="7" s="1"/>
  <c r="C679" i="7"/>
  <c r="B679" i="7" s="1"/>
  <c r="C376" i="7"/>
  <c r="B376" i="7" s="1"/>
  <c r="C294" i="7"/>
  <c r="B294" i="7" s="1"/>
  <c r="C273" i="7"/>
  <c r="B273" i="7" s="1"/>
  <c r="C268" i="7"/>
  <c r="B268" i="7" s="1"/>
  <c r="C241" i="7"/>
  <c r="B241" i="7" s="1"/>
  <c r="C236" i="7"/>
  <c r="B236" i="7" s="1"/>
  <c r="C209" i="7"/>
  <c r="B209" i="7" s="1"/>
  <c r="C204" i="7"/>
  <c r="B204" i="7" s="1"/>
  <c r="C177" i="7"/>
  <c r="B177" i="7" s="1"/>
  <c r="C172" i="7"/>
  <c r="B172" i="7" s="1"/>
  <c r="C145" i="7"/>
  <c r="B145" i="7" s="1"/>
  <c r="C140" i="7"/>
  <c r="B140" i="7" s="1"/>
  <c r="C121" i="7"/>
  <c r="B121" i="7" s="1"/>
  <c r="C113" i="7"/>
  <c r="B113" i="7" s="1"/>
  <c r="C105" i="7"/>
  <c r="B105" i="7" s="1"/>
  <c r="C97" i="7"/>
  <c r="B97" i="7" s="1"/>
  <c r="C89" i="7"/>
  <c r="B89" i="7" s="1"/>
  <c r="C81" i="7"/>
  <c r="B81" i="7" s="1"/>
  <c r="C73" i="7"/>
  <c r="B73" i="7" s="1"/>
  <c r="C65" i="7"/>
  <c r="B65" i="7" s="1"/>
  <c r="C57" i="7"/>
  <c r="B57" i="7" s="1"/>
  <c r="C49" i="7"/>
  <c r="B49" i="7" s="1"/>
  <c r="B41" i="7"/>
  <c r="B33" i="7"/>
  <c r="C488" i="7"/>
  <c r="B488" i="7" s="1"/>
  <c r="C424" i="7"/>
  <c r="B424" i="7" s="1"/>
  <c r="C316" i="7"/>
  <c r="B316" i="7" s="1"/>
  <c r="C283" i="7"/>
  <c r="B283" i="7" s="1"/>
  <c r="C251" i="7"/>
  <c r="B251" i="7" s="1"/>
  <c r="C219" i="7"/>
  <c r="B219" i="7" s="1"/>
  <c r="C187" i="7"/>
  <c r="B187" i="7" s="1"/>
  <c r="C155" i="7"/>
  <c r="B155" i="7" s="1"/>
  <c r="C125" i="7"/>
  <c r="B125" i="7" s="1"/>
  <c r="C114" i="7"/>
  <c r="B114" i="7" s="1"/>
  <c r="C106" i="7"/>
  <c r="B106" i="7" s="1"/>
  <c r="C98" i="7"/>
  <c r="B98" i="7" s="1"/>
  <c r="C90" i="7"/>
  <c r="B90" i="7" s="1"/>
  <c r="C82" i="7"/>
  <c r="B82" i="7" s="1"/>
  <c r="C74" i="7"/>
  <c r="B74" i="7" s="1"/>
  <c r="C66" i="7"/>
  <c r="B66" i="7" s="1"/>
  <c r="B16" i="7"/>
  <c r="C58" i="7"/>
  <c r="B58" i="7" s="1"/>
  <c r="C196" i="7"/>
  <c r="B196" i="7" s="1"/>
  <c r="C260" i="7"/>
  <c r="B260" i="7" s="1"/>
  <c r="C304" i="7"/>
  <c r="B304" i="7" s="1"/>
  <c r="C472" i="7"/>
  <c r="B472" i="7" s="1"/>
  <c r="C615" i="7"/>
  <c r="B615" i="7" s="1"/>
  <c r="C860" i="5"/>
  <c r="B860" i="5" s="1"/>
  <c r="C869" i="5"/>
  <c r="B869" i="5" s="1"/>
  <c r="C861" i="5"/>
  <c r="B861" i="5" s="1"/>
  <c r="C853" i="5"/>
  <c r="B853" i="5" s="1"/>
  <c r="C845" i="5"/>
  <c r="B845" i="5" s="1"/>
  <c r="C837" i="5"/>
  <c r="B837" i="5" s="1"/>
  <c r="C829" i="5"/>
  <c r="B829" i="5" s="1"/>
  <c r="C821" i="5"/>
  <c r="B821" i="5" s="1"/>
  <c r="C813" i="5"/>
  <c r="B813" i="5" s="1"/>
  <c r="C805" i="5"/>
  <c r="B805" i="5" s="1"/>
  <c r="C797" i="5"/>
  <c r="B797" i="5" s="1"/>
  <c r="C789" i="5"/>
  <c r="B789" i="5" s="1"/>
  <c r="C781" i="5"/>
  <c r="B781" i="5" s="1"/>
  <c r="C773" i="5"/>
  <c r="B773" i="5" s="1"/>
  <c r="C765" i="5"/>
  <c r="B765" i="5" s="1"/>
  <c r="C757" i="5"/>
  <c r="B757" i="5" s="1"/>
  <c r="C749" i="5"/>
  <c r="B749" i="5" s="1"/>
  <c r="C741" i="5"/>
  <c r="B741" i="5" s="1"/>
  <c r="C733" i="5"/>
  <c r="B733" i="5" s="1"/>
  <c r="C725" i="5"/>
  <c r="B725" i="5" s="1"/>
  <c r="C717" i="5"/>
  <c r="B717" i="5" s="1"/>
  <c r="C709" i="5"/>
  <c r="B709" i="5" s="1"/>
  <c r="C701" i="5"/>
  <c r="B701" i="5" s="1"/>
  <c r="C693" i="5"/>
  <c r="B693" i="5" s="1"/>
  <c r="C685" i="5"/>
  <c r="B685" i="5" s="1"/>
  <c r="C677" i="5"/>
  <c r="B677" i="5" s="1"/>
  <c r="C669" i="5"/>
  <c r="B669" i="5" s="1"/>
  <c r="C872" i="5"/>
  <c r="B872" i="5" s="1"/>
  <c r="C864" i="5"/>
  <c r="B864" i="5" s="1"/>
  <c r="C856" i="5"/>
  <c r="B856" i="5" s="1"/>
  <c r="C848" i="5"/>
  <c r="B848" i="5" s="1"/>
  <c r="C840" i="5"/>
  <c r="B840" i="5" s="1"/>
  <c r="C832" i="5"/>
  <c r="B832" i="5" s="1"/>
  <c r="C824" i="5"/>
  <c r="B824" i="5" s="1"/>
  <c r="C816" i="5"/>
  <c r="B816" i="5" s="1"/>
  <c r="C808" i="5"/>
  <c r="B808" i="5" s="1"/>
  <c r="C800" i="5"/>
  <c r="B800" i="5" s="1"/>
  <c r="C792" i="5"/>
  <c r="B792" i="5" s="1"/>
  <c r="C784" i="5"/>
  <c r="B784" i="5" s="1"/>
  <c r="C776" i="5"/>
  <c r="B776" i="5" s="1"/>
  <c r="C768" i="5"/>
  <c r="B768" i="5" s="1"/>
  <c r="C760" i="5"/>
  <c r="B760" i="5" s="1"/>
  <c r="C752" i="5"/>
  <c r="B752" i="5" s="1"/>
  <c r="C744" i="5"/>
  <c r="B744" i="5" s="1"/>
  <c r="C736" i="5"/>
  <c r="B736" i="5" s="1"/>
  <c r="C728" i="5"/>
  <c r="B728" i="5" s="1"/>
  <c r="C720" i="5"/>
  <c r="B720" i="5" s="1"/>
  <c r="C712" i="5"/>
  <c r="B712" i="5" s="1"/>
  <c r="C704" i="5"/>
  <c r="B704" i="5" s="1"/>
  <c r="C696" i="5"/>
  <c r="B696" i="5" s="1"/>
  <c r="C688" i="5"/>
  <c r="B688" i="5" s="1"/>
  <c r="C680" i="5"/>
  <c r="B680" i="5" s="1"/>
  <c r="C672" i="5"/>
  <c r="B672" i="5" s="1"/>
  <c r="C875" i="5"/>
  <c r="B875" i="5" s="1"/>
  <c r="C867" i="5"/>
  <c r="B867" i="5" s="1"/>
  <c r="C859" i="5"/>
  <c r="B859" i="5" s="1"/>
  <c r="C851" i="5"/>
  <c r="B851" i="5" s="1"/>
  <c r="C843" i="5"/>
  <c r="B843" i="5" s="1"/>
  <c r="C835" i="5"/>
  <c r="B835" i="5" s="1"/>
  <c r="C827" i="5"/>
  <c r="B827" i="5" s="1"/>
  <c r="C819" i="5"/>
  <c r="B819" i="5" s="1"/>
  <c r="C811" i="5"/>
  <c r="B811" i="5" s="1"/>
  <c r="C803" i="5"/>
  <c r="B803" i="5" s="1"/>
  <c r="C795" i="5"/>
  <c r="B795" i="5" s="1"/>
  <c r="C787" i="5"/>
  <c r="B787" i="5" s="1"/>
  <c r="C779" i="5"/>
  <c r="B779" i="5" s="1"/>
  <c r="C771" i="5"/>
  <c r="B771" i="5" s="1"/>
  <c r="C763" i="5"/>
  <c r="B763" i="5" s="1"/>
  <c r="C755" i="5"/>
  <c r="B755" i="5" s="1"/>
  <c r="C747" i="5"/>
  <c r="B747" i="5" s="1"/>
  <c r="C739" i="5"/>
  <c r="B739" i="5" s="1"/>
  <c r="C731" i="5"/>
  <c r="B731" i="5" s="1"/>
  <c r="C723" i="5"/>
  <c r="B723" i="5" s="1"/>
  <c r="C715" i="5"/>
  <c r="B715" i="5" s="1"/>
  <c r="C707" i="5"/>
  <c r="B707" i="5" s="1"/>
  <c r="C699" i="5"/>
  <c r="B699" i="5" s="1"/>
  <c r="C691" i="5"/>
  <c r="B691" i="5" s="1"/>
  <c r="C683" i="5"/>
  <c r="B683" i="5" s="1"/>
  <c r="C675" i="5"/>
  <c r="B675" i="5" s="1"/>
  <c r="C667" i="5"/>
  <c r="B667" i="5" s="1"/>
  <c r="C870" i="5"/>
  <c r="B870" i="5" s="1"/>
  <c r="C862" i="5"/>
  <c r="B862" i="5" s="1"/>
  <c r="C854" i="5"/>
  <c r="B854" i="5" s="1"/>
  <c r="C846" i="5"/>
  <c r="B846" i="5" s="1"/>
  <c r="C838" i="5"/>
  <c r="B838" i="5" s="1"/>
  <c r="C830" i="5"/>
  <c r="B830" i="5" s="1"/>
  <c r="C822" i="5"/>
  <c r="B822" i="5" s="1"/>
  <c r="C814" i="5"/>
  <c r="B814" i="5" s="1"/>
  <c r="C806" i="5"/>
  <c r="B806" i="5" s="1"/>
  <c r="C798" i="5"/>
  <c r="B798" i="5" s="1"/>
  <c r="C790" i="5"/>
  <c r="B790" i="5" s="1"/>
  <c r="C782" i="5"/>
  <c r="B782" i="5" s="1"/>
  <c r="C774" i="5"/>
  <c r="B774" i="5" s="1"/>
  <c r="C766" i="5"/>
  <c r="B766" i="5" s="1"/>
  <c r="C758" i="5"/>
  <c r="B758" i="5" s="1"/>
  <c r="C750" i="5"/>
  <c r="B750" i="5" s="1"/>
  <c r="C742" i="5"/>
  <c r="B742" i="5" s="1"/>
  <c r="C734" i="5"/>
  <c r="B734" i="5" s="1"/>
  <c r="C726" i="5"/>
  <c r="B726" i="5" s="1"/>
  <c r="C718" i="5"/>
  <c r="B718" i="5" s="1"/>
  <c r="C710" i="5"/>
  <c r="B710" i="5" s="1"/>
  <c r="C702" i="5"/>
  <c r="B702" i="5" s="1"/>
  <c r="C694" i="5"/>
  <c r="B694" i="5" s="1"/>
  <c r="C686" i="5"/>
  <c r="B686" i="5" s="1"/>
  <c r="C678" i="5"/>
  <c r="B678" i="5" s="1"/>
  <c r="C670" i="5"/>
  <c r="B670" i="5" s="1"/>
  <c r="C873" i="5"/>
  <c r="B873" i="5" s="1"/>
  <c r="C865" i="5"/>
  <c r="B865" i="5" s="1"/>
  <c r="C857" i="5"/>
  <c r="B857" i="5" s="1"/>
  <c r="C849" i="5"/>
  <c r="B849" i="5" s="1"/>
  <c r="C841" i="5"/>
  <c r="B841" i="5" s="1"/>
  <c r="C833" i="5"/>
  <c r="B833" i="5" s="1"/>
  <c r="C825" i="5"/>
  <c r="B825" i="5" s="1"/>
  <c r="C817" i="5"/>
  <c r="B817" i="5" s="1"/>
  <c r="C809" i="5"/>
  <c r="B809" i="5" s="1"/>
  <c r="C801" i="5"/>
  <c r="B801" i="5" s="1"/>
  <c r="C793" i="5"/>
  <c r="B793" i="5" s="1"/>
  <c r="C785" i="5"/>
  <c r="B785" i="5" s="1"/>
  <c r="C777" i="5"/>
  <c r="B777" i="5" s="1"/>
  <c r="C769" i="5"/>
  <c r="B769" i="5" s="1"/>
  <c r="C761" i="5"/>
  <c r="B761" i="5" s="1"/>
  <c r="C753" i="5"/>
  <c r="B753" i="5" s="1"/>
  <c r="C745" i="5"/>
  <c r="B745" i="5" s="1"/>
  <c r="C737" i="5"/>
  <c r="B737" i="5" s="1"/>
  <c r="C729" i="5"/>
  <c r="B729" i="5" s="1"/>
  <c r="C721" i="5"/>
  <c r="B721" i="5" s="1"/>
  <c r="C713" i="5"/>
  <c r="B713" i="5" s="1"/>
  <c r="C705" i="5"/>
  <c r="B705" i="5" s="1"/>
  <c r="C697" i="5"/>
  <c r="B697" i="5" s="1"/>
  <c r="C689" i="5"/>
  <c r="B689" i="5" s="1"/>
  <c r="C681" i="5"/>
  <c r="B681" i="5" s="1"/>
  <c r="C673" i="5"/>
  <c r="B673" i="5" s="1"/>
  <c r="C871" i="5"/>
  <c r="B871" i="5" s="1"/>
  <c r="C863" i="5"/>
  <c r="B863" i="5" s="1"/>
  <c r="C855" i="5"/>
  <c r="B855" i="5" s="1"/>
  <c r="C847" i="5"/>
  <c r="B847" i="5" s="1"/>
  <c r="C839" i="5"/>
  <c r="B839" i="5" s="1"/>
  <c r="C831" i="5"/>
  <c r="B831" i="5" s="1"/>
  <c r="C823" i="5"/>
  <c r="B823" i="5" s="1"/>
  <c r="C815" i="5"/>
  <c r="B815" i="5" s="1"/>
  <c r="C807" i="5"/>
  <c r="B807" i="5" s="1"/>
  <c r="C799" i="5"/>
  <c r="B799" i="5" s="1"/>
  <c r="C791" i="5"/>
  <c r="B791" i="5" s="1"/>
  <c r="C783" i="5"/>
  <c r="B783" i="5" s="1"/>
  <c r="C775" i="5"/>
  <c r="B775" i="5" s="1"/>
  <c r="C767" i="5"/>
  <c r="B767" i="5" s="1"/>
  <c r="C759" i="5"/>
  <c r="B759" i="5" s="1"/>
  <c r="C751" i="5"/>
  <c r="B751" i="5" s="1"/>
  <c r="C743" i="5"/>
  <c r="B743" i="5" s="1"/>
  <c r="C735" i="5"/>
  <c r="B735" i="5" s="1"/>
  <c r="C727" i="5"/>
  <c r="B727" i="5" s="1"/>
  <c r="C719" i="5"/>
  <c r="B719" i="5" s="1"/>
  <c r="C711" i="5"/>
  <c r="B711" i="5" s="1"/>
  <c r="C703" i="5"/>
  <c r="B703" i="5" s="1"/>
  <c r="C695" i="5"/>
  <c r="B695" i="5" s="1"/>
  <c r="C687" i="5"/>
  <c r="B687" i="5" s="1"/>
  <c r="C679" i="5"/>
  <c r="B679" i="5" s="1"/>
  <c r="C671" i="5"/>
  <c r="B671" i="5" s="1"/>
  <c r="C866" i="5"/>
  <c r="B866" i="5" s="1"/>
  <c r="C850" i="5"/>
  <c r="B850" i="5" s="1"/>
  <c r="C834" i="5"/>
  <c r="B834" i="5" s="1"/>
  <c r="C818" i="5"/>
  <c r="B818" i="5" s="1"/>
  <c r="C802" i="5"/>
  <c r="B802" i="5" s="1"/>
  <c r="C786" i="5"/>
  <c r="B786" i="5" s="1"/>
  <c r="C770" i="5"/>
  <c r="B770" i="5" s="1"/>
  <c r="C754" i="5"/>
  <c r="B754" i="5" s="1"/>
  <c r="C738" i="5"/>
  <c r="B738" i="5" s="1"/>
  <c r="C722" i="5"/>
  <c r="B722" i="5" s="1"/>
  <c r="C706" i="5"/>
  <c r="B706" i="5" s="1"/>
  <c r="C690" i="5"/>
  <c r="B690" i="5" s="1"/>
  <c r="C674" i="5"/>
  <c r="B674" i="5" s="1"/>
  <c r="C868" i="5"/>
  <c r="B868" i="5" s="1"/>
  <c r="C852" i="5"/>
  <c r="B852" i="5" s="1"/>
  <c r="C836" i="5"/>
  <c r="B836" i="5" s="1"/>
  <c r="C820" i="5"/>
  <c r="B820" i="5" s="1"/>
  <c r="C804" i="5"/>
  <c r="B804" i="5" s="1"/>
  <c r="C788" i="5"/>
  <c r="B788" i="5" s="1"/>
  <c r="C772" i="5"/>
  <c r="B772" i="5" s="1"/>
  <c r="C756" i="5"/>
  <c r="B756" i="5" s="1"/>
  <c r="C740" i="5"/>
  <c r="B740" i="5" s="1"/>
  <c r="C724" i="5"/>
  <c r="B724" i="5" s="1"/>
  <c r="C708" i="5"/>
  <c r="B708" i="5" s="1"/>
  <c r="C692" i="5"/>
  <c r="B692" i="5" s="1"/>
  <c r="C676" i="5"/>
  <c r="B676" i="5" s="1"/>
  <c r="C874" i="5"/>
  <c r="B874" i="5" s="1"/>
  <c r="C858" i="5"/>
  <c r="B858" i="5" s="1"/>
  <c r="C842" i="5"/>
  <c r="B842" i="5" s="1"/>
  <c r="C826" i="5"/>
  <c r="B826" i="5" s="1"/>
  <c r="C810" i="5"/>
  <c r="B810" i="5" s="1"/>
  <c r="C794" i="5"/>
  <c r="B794" i="5" s="1"/>
  <c r="C778" i="5"/>
  <c r="B778" i="5" s="1"/>
  <c r="C762" i="5"/>
  <c r="B762" i="5" s="1"/>
  <c r="C746" i="5"/>
  <c r="B746" i="5" s="1"/>
  <c r="C730" i="5"/>
  <c r="B730" i="5" s="1"/>
  <c r="C714" i="5"/>
  <c r="B714" i="5" s="1"/>
  <c r="C698" i="5"/>
  <c r="B698" i="5" s="1"/>
  <c r="C682" i="5"/>
  <c r="B682" i="5" s="1"/>
  <c r="C666" i="5"/>
  <c r="B666" i="5" s="1"/>
  <c r="C844" i="5"/>
  <c r="B844" i="5" s="1"/>
  <c r="C716" i="5"/>
  <c r="B716" i="5" s="1"/>
  <c r="C828" i="5"/>
  <c r="B828" i="5" s="1"/>
  <c r="C700" i="5"/>
  <c r="B700" i="5" s="1"/>
  <c r="C812" i="5"/>
  <c r="B812" i="5" s="1"/>
  <c r="C684" i="5"/>
  <c r="B684" i="5" s="1"/>
  <c r="C796" i="5"/>
  <c r="B796" i="5" s="1"/>
  <c r="C668" i="5"/>
  <c r="B668" i="5" s="1"/>
  <c r="C780" i="5"/>
  <c r="B780" i="5" s="1"/>
  <c r="C764" i="5"/>
  <c r="B764" i="5" s="1"/>
  <c r="C748" i="5"/>
  <c r="B748" i="5" s="1"/>
  <c r="C732" i="5"/>
  <c r="B732" i="5" s="1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U30" i="3" s="1"/>
  <c r="T30" i="3" s="1"/>
  <c r="V29" i="3"/>
  <c r="U29" i="3" s="1"/>
  <c r="T29" i="3" s="1"/>
  <c r="V28" i="3"/>
  <c r="U28" i="3" s="1"/>
  <c r="T28" i="3" s="1"/>
  <c r="V27" i="3"/>
  <c r="U27" i="3" s="1"/>
  <c r="T27" i="3" s="1"/>
  <c r="V26" i="3"/>
  <c r="U26" i="3" s="1"/>
  <c r="T26" i="3" s="1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U5" i="3" s="1"/>
  <c r="T5" i="3" s="1"/>
  <c r="V4" i="3"/>
  <c r="U4" i="3" s="1"/>
  <c r="T4" i="3" s="1"/>
  <c r="V3" i="3"/>
  <c r="U3" i="3" s="1"/>
  <c r="T3" i="3" s="1"/>
  <c r="V2" i="3"/>
  <c r="U2" i="3" s="1"/>
  <c r="T2" i="3" s="1"/>
  <c r="Q169" i="3"/>
  <c r="P169" i="3" s="1"/>
  <c r="Q168" i="3"/>
  <c r="P168" i="3" s="1"/>
  <c r="Q167" i="3"/>
  <c r="P167" i="3" s="1"/>
  <c r="Q166" i="3"/>
  <c r="P166" i="3" s="1"/>
  <c r="Q165" i="3"/>
  <c r="P165" i="3" s="1"/>
  <c r="Q164" i="3"/>
  <c r="P164" i="3" s="1"/>
  <c r="Q163" i="3"/>
  <c r="P163" i="3" s="1"/>
  <c r="Q162" i="3"/>
  <c r="P162" i="3" s="1"/>
  <c r="Q161" i="3"/>
  <c r="P161" i="3" s="1"/>
  <c r="Q160" i="3"/>
  <c r="P160" i="3" s="1"/>
  <c r="Q159" i="3"/>
  <c r="P159" i="3" s="1"/>
  <c r="Q158" i="3"/>
  <c r="P158" i="3" s="1"/>
  <c r="Q157" i="3"/>
  <c r="P157" i="3" s="1"/>
  <c r="Q156" i="3"/>
  <c r="P156" i="3" s="1"/>
  <c r="Q155" i="3"/>
  <c r="P155" i="3" s="1"/>
  <c r="Q154" i="3"/>
  <c r="P154" i="3" s="1"/>
  <c r="Q153" i="3"/>
  <c r="P153" i="3" s="1"/>
  <c r="Q152" i="3"/>
  <c r="P152" i="3" s="1"/>
  <c r="Q151" i="3"/>
  <c r="P151" i="3" s="1"/>
  <c r="Q150" i="3"/>
  <c r="P150" i="3" s="1"/>
  <c r="Q149" i="3"/>
  <c r="P149" i="3" s="1"/>
  <c r="Q148" i="3"/>
  <c r="P148" i="3" s="1"/>
  <c r="Q147" i="3"/>
  <c r="P147" i="3" s="1"/>
  <c r="Q146" i="3"/>
  <c r="P146" i="3" s="1"/>
  <c r="Q145" i="3"/>
  <c r="P145" i="3" s="1"/>
  <c r="Q144" i="3"/>
  <c r="P144" i="3" s="1"/>
  <c r="Q143" i="3"/>
  <c r="P143" i="3" s="1"/>
  <c r="Q142" i="3"/>
  <c r="P142" i="3" s="1"/>
  <c r="Q141" i="3"/>
  <c r="P141" i="3" s="1"/>
  <c r="Q140" i="3"/>
  <c r="P140" i="3" s="1"/>
  <c r="Q139" i="3"/>
  <c r="P139" i="3" s="1"/>
  <c r="Q138" i="3"/>
  <c r="P138" i="3" s="1"/>
  <c r="Q137" i="3"/>
  <c r="P137" i="3" s="1"/>
  <c r="Q136" i="3"/>
  <c r="P136" i="3" s="1"/>
  <c r="Q135" i="3"/>
  <c r="P135" i="3" s="1"/>
  <c r="Q134" i="3"/>
  <c r="P134" i="3" s="1"/>
  <c r="Q133" i="3"/>
  <c r="P133" i="3" s="1"/>
  <c r="Q132" i="3"/>
  <c r="P132" i="3" s="1"/>
  <c r="Q131" i="3"/>
  <c r="P131" i="3" s="1"/>
  <c r="Q130" i="3"/>
  <c r="P130" i="3" s="1"/>
  <c r="Q129" i="3"/>
  <c r="P129" i="3" s="1"/>
  <c r="Q128" i="3"/>
  <c r="P128" i="3" s="1"/>
  <c r="Q127" i="3"/>
  <c r="P127" i="3" s="1"/>
  <c r="Q126" i="3"/>
  <c r="P126" i="3" s="1"/>
  <c r="Q125" i="3"/>
  <c r="P125" i="3" s="1"/>
  <c r="Q124" i="3"/>
  <c r="P124" i="3" s="1"/>
  <c r="Q123" i="3"/>
  <c r="P123" i="3" s="1"/>
  <c r="Q122" i="3"/>
  <c r="P122" i="3" s="1"/>
  <c r="Q121" i="3"/>
  <c r="P121" i="3" s="1"/>
  <c r="Q120" i="3"/>
  <c r="P120" i="3" s="1"/>
  <c r="Q119" i="3"/>
  <c r="P119" i="3" s="1"/>
  <c r="Q118" i="3"/>
  <c r="P118" i="3" s="1"/>
  <c r="Q117" i="3"/>
  <c r="P117" i="3" s="1"/>
  <c r="Q116" i="3"/>
  <c r="P116" i="3" s="1"/>
  <c r="Q115" i="3"/>
  <c r="P115" i="3" s="1"/>
  <c r="Q114" i="3"/>
  <c r="P114" i="3" s="1"/>
  <c r="Q113" i="3"/>
  <c r="P113" i="3" s="1"/>
  <c r="Q112" i="3"/>
  <c r="P112" i="3" s="1"/>
  <c r="Q111" i="3"/>
  <c r="P111" i="3" s="1"/>
  <c r="Q110" i="3"/>
  <c r="P110" i="3" s="1"/>
  <c r="Q109" i="3"/>
  <c r="P109" i="3" s="1"/>
  <c r="Q108" i="3"/>
  <c r="P108" i="3" s="1"/>
  <c r="Q107" i="3"/>
  <c r="P107" i="3" s="1"/>
  <c r="Q106" i="3"/>
  <c r="P106" i="3" s="1"/>
  <c r="Q105" i="3"/>
  <c r="P105" i="3" s="1"/>
  <c r="Q104" i="3"/>
  <c r="P104" i="3" s="1"/>
  <c r="Q103" i="3"/>
  <c r="P103" i="3" s="1"/>
  <c r="Q102" i="3"/>
  <c r="P102" i="3" s="1"/>
  <c r="Q101" i="3"/>
  <c r="P101" i="3" s="1"/>
  <c r="Q100" i="3"/>
  <c r="P100" i="3" s="1"/>
  <c r="Q99" i="3"/>
  <c r="P99" i="3" s="1"/>
  <c r="Q98" i="3"/>
  <c r="P98" i="3" s="1"/>
  <c r="Q97" i="3"/>
  <c r="P97" i="3" s="1"/>
  <c r="Q96" i="3"/>
  <c r="P96" i="3" s="1"/>
  <c r="Q95" i="3"/>
  <c r="P95" i="3" s="1"/>
  <c r="Q94" i="3"/>
  <c r="P94" i="3" s="1"/>
  <c r="Q93" i="3"/>
  <c r="P93" i="3" s="1"/>
  <c r="Q92" i="3"/>
  <c r="P92" i="3" s="1"/>
  <c r="Q91" i="3"/>
  <c r="P91" i="3" s="1"/>
  <c r="Q90" i="3"/>
  <c r="P90" i="3" s="1"/>
  <c r="Q89" i="3"/>
  <c r="P89" i="3" s="1"/>
  <c r="Q88" i="3"/>
  <c r="P88" i="3" s="1"/>
  <c r="Q87" i="3"/>
  <c r="P87" i="3" s="1"/>
  <c r="Q86" i="3"/>
  <c r="P86" i="3" s="1"/>
  <c r="Q85" i="3"/>
  <c r="P85" i="3" s="1"/>
  <c r="Q84" i="3"/>
  <c r="P84" i="3" s="1"/>
  <c r="Q83" i="3"/>
  <c r="P83" i="3" s="1"/>
  <c r="Q82" i="3"/>
  <c r="P82" i="3" s="1"/>
  <c r="Q81" i="3"/>
  <c r="P81" i="3" s="1"/>
  <c r="Q80" i="3"/>
  <c r="P80" i="3" s="1"/>
  <c r="Q79" i="3"/>
  <c r="P79" i="3" s="1"/>
  <c r="Q78" i="3"/>
  <c r="P78" i="3" s="1"/>
  <c r="Q77" i="3"/>
  <c r="P77" i="3" s="1"/>
  <c r="Q76" i="3"/>
  <c r="P76" i="3" s="1"/>
  <c r="Q75" i="3"/>
  <c r="P75" i="3" s="1"/>
  <c r="Q74" i="3"/>
  <c r="P74" i="3" s="1"/>
  <c r="Q73" i="3"/>
  <c r="P73" i="3" s="1"/>
  <c r="Q72" i="3"/>
  <c r="P72" i="3" s="1"/>
  <c r="Q71" i="3"/>
  <c r="P71" i="3" s="1"/>
  <c r="Q70" i="3"/>
  <c r="P70" i="3" s="1"/>
  <c r="Q69" i="3"/>
  <c r="P69" i="3" s="1"/>
  <c r="Q68" i="3"/>
  <c r="P68" i="3" s="1"/>
  <c r="Q67" i="3"/>
  <c r="P67" i="3" s="1"/>
  <c r="Q66" i="3"/>
  <c r="P66" i="3" s="1"/>
  <c r="Q65" i="3"/>
  <c r="P65" i="3" s="1"/>
  <c r="Q64" i="3"/>
  <c r="P64" i="3" s="1"/>
  <c r="Q63" i="3"/>
  <c r="P63" i="3" s="1"/>
  <c r="Q62" i="3"/>
  <c r="P62" i="3" s="1"/>
  <c r="Q61" i="3"/>
  <c r="P61" i="3" s="1"/>
  <c r="Q60" i="3"/>
  <c r="P60" i="3" s="1"/>
  <c r="Q59" i="3"/>
  <c r="P59" i="3" s="1"/>
  <c r="Q58" i="3"/>
  <c r="P58" i="3" s="1"/>
  <c r="Q57" i="3"/>
  <c r="P57" i="3" s="1"/>
  <c r="Q56" i="3"/>
  <c r="P56" i="3" s="1"/>
  <c r="Q55" i="3"/>
  <c r="P55" i="3" s="1"/>
  <c r="Q54" i="3"/>
  <c r="P54" i="3" s="1"/>
  <c r="Q53" i="3"/>
  <c r="P53" i="3" s="1"/>
  <c r="Q52" i="3"/>
  <c r="P52" i="3" s="1"/>
  <c r="Q51" i="3"/>
  <c r="P51" i="3" s="1"/>
  <c r="Q50" i="3"/>
  <c r="P50" i="3" s="1"/>
  <c r="Q49" i="3"/>
  <c r="P49" i="3" s="1"/>
  <c r="Q48" i="3"/>
  <c r="P48" i="3" s="1"/>
  <c r="Q47" i="3"/>
  <c r="P47" i="3" s="1"/>
  <c r="Q46" i="3"/>
  <c r="P46" i="3" s="1"/>
  <c r="Q45" i="3"/>
  <c r="P45" i="3" s="1"/>
  <c r="Q44" i="3"/>
  <c r="P44" i="3" s="1"/>
  <c r="Q43" i="3"/>
  <c r="P43" i="3" s="1"/>
  <c r="Q42" i="3"/>
  <c r="P42" i="3" s="1"/>
  <c r="Q41" i="3"/>
  <c r="P41" i="3" s="1"/>
  <c r="Q40" i="3"/>
  <c r="P40" i="3" s="1"/>
  <c r="Q39" i="3"/>
  <c r="P39" i="3" s="1"/>
  <c r="Q38" i="3"/>
  <c r="P38" i="3" s="1"/>
  <c r="Q37" i="3"/>
  <c r="P37" i="3" s="1"/>
  <c r="Q36" i="3"/>
  <c r="P36" i="3" s="1"/>
  <c r="Q35" i="3"/>
  <c r="P35" i="3" s="1"/>
  <c r="Q34" i="3"/>
  <c r="P34" i="3" s="1"/>
  <c r="Q33" i="3"/>
  <c r="P33" i="3" s="1"/>
  <c r="Q32" i="3"/>
  <c r="P32" i="3" s="1"/>
  <c r="Q31" i="3"/>
  <c r="P31" i="3" s="1"/>
  <c r="Q30" i="3"/>
  <c r="P30" i="3" s="1"/>
  <c r="Q29" i="3"/>
  <c r="P29" i="3" s="1"/>
  <c r="Q28" i="3"/>
  <c r="P28" i="3" s="1"/>
  <c r="Q27" i="3"/>
  <c r="P27" i="3" s="1"/>
  <c r="Q26" i="3"/>
  <c r="P26" i="3" s="1"/>
  <c r="Q25" i="3"/>
  <c r="P25" i="3" s="1"/>
  <c r="Q24" i="3"/>
  <c r="P24" i="3" s="1"/>
  <c r="Q23" i="3"/>
  <c r="P23" i="3" s="1"/>
  <c r="Q22" i="3"/>
  <c r="P22" i="3" s="1"/>
  <c r="Q21" i="3"/>
  <c r="P21" i="3" s="1"/>
  <c r="Q20" i="3"/>
  <c r="P20" i="3" s="1"/>
  <c r="Q19" i="3"/>
  <c r="P19" i="3" s="1"/>
  <c r="Q18" i="3"/>
  <c r="P18" i="3" s="1"/>
  <c r="Q17" i="3"/>
  <c r="P17" i="3" s="1"/>
  <c r="Q16" i="3"/>
  <c r="P16" i="3" s="1"/>
  <c r="Q15" i="3"/>
  <c r="P15" i="3" s="1"/>
  <c r="Q14" i="3"/>
  <c r="P14" i="3" s="1"/>
  <c r="Q13" i="3"/>
  <c r="P13" i="3" s="1"/>
  <c r="Q12" i="3"/>
  <c r="P12" i="3" s="1"/>
  <c r="Q11" i="3"/>
  <c r="P11" i="3" s="1"/>
  <c r="Q10" i="3"/>
  <c r="P10" i="3" s="1"/>
  <c r="Q9" i="3"/>
  <c r="P9" i="3" s="1"/>
  <c r="Q8" i="3"/>
  <c r="P8" i="3" s="1"/>
  <c r="Q7" i="3"/>
  <c r="P7" i="3" s="1"/>
  <c r="Q6" i="3"/>
  <c r="P6" i="3" s="1"/>
  <c r="Q5" i="3"/>
  <c r="P5" i="3" s="1"/>
  <c r="Q4" i="3"/>
  <c r="P4" i="3" s="1"/>
  <c r="Q3" i="3"/>
  <c r="P3" i="3" s="1"/>
  <c r="H2" i="3"/>
  <c r="H3" i="3"/>
  <c r="Q2" i="3"/>
  <c r="P2" i="3" s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F300" i="1" s="1"/>
  <c r="G299" i="1"/>
  <c r="F299" i="1" s="1"/>
  <c r="G298" i="1"/>
  <c r="F298" i="1" s="1"/>
  <c r="G297" i="1"/>
  <c r="F297" i="1" s="1"/>
  <c r="G296" i="1"/>
  <c r="F296" i="1" s="1"/>
  <c r="G295" i="1"/>
  <c r="F295" i="1" s="1"/>
  <c r="G294" i="1"/>
  <c r="F294" i="1" s="1"/>
  <c r="G293" i="1"/>
  <c r="F293" i="1" s="1"/>
  <c r="G292" i="1"/>
  <c r="F292" i="1" s="1"/>
  <c r="G291" i="1"/>
  <c r="F291" i="1" s="1"/>
  <c r="G290" i="1"/>
  <c r="F290" i="1" s="1"/>
  <c r="G289" i="1"/>
  <c r="F289" i="1" s="1"/>
  <c r="G288" i="1"/>
  <c r="F288" i="1" s="1"/>
  <c r="G287" i="1"/>
  <c r="F287" i="1" s="1"/>
  <c r="G286" i="1"/>
  <c r="F286" i="1" s="1"/>
  <c r="G285" i="1"/>
  <c r="F285" i="1" s="1"/>
  <c r="G284" i="1"/>
  <c r="F284" i="1" s="1"/>
  <c r="G283" i="1"/>
  <c r="F283" i="1" s="1"/>
  <c r="G282" i="1"/>
  <c r="F282" i="1" s="1"/>
  <c r="G281" i="1"/>
  <c r="F281" i="1" s="1"/>
  <c r="G280" i="1"/>
  <c r="F280" i="1" s="1"/>
  <c r="G279" i="1"/>
  <c r="F279" i="1" s="1"/>
  <c r="G278" i="1"/>
  <c r="F278" i="1" s="1"/>
  <c r="G277" i="1"/>
  <c r="F277" i="1" s="1"/>
  <c r="G276" i="1"/>
  <c r="F276" i="1" s="1"/>
  <c r="G275" i="1"/>
  <c r="F275" i="1" s="1"/>
  <c r="G274" i="1"/>
  <c r="F274" i="1" s="1"/>
  <c r="G273" i="1"/>
  <c r="F273" i="1" s="1"/>
  <c r="G272" i="1"/>
  <c r="F272" i="1" s="1"/>
  <c r="G271" i="1"/>
  <c r="F271" i="1" s="1"/>
  <c r="G270" i="1"/>
  <c r="F270" i="1" s="1"/>
  <c r="G269" i="1"/>
  <c r="F269" i="1" s="1"/>
  <c r="G268" i="1"/>
  <c r="F268" i="1" s="1"/>
  <c r="G267" i="1"/>
  <c r="F267" i="1" s="1"/>
  <c r="G266" i="1"/>
  <c r="F266" i="1" s="1"/>
  <c r="G265" i="1"/>
  <c r="F265" i="1" s="1"/>
  <c r="G264" i="1"/>
  <c r="F264" i="1" s="1"/>
  <c r="G263" i="1"/>
  <c r="F263" i="1" s="1"/>
  <c r="G262" i="1"/>
  <c r="F262" i="1" s="1"/>
  <c r="G261" i="1"/>
  <c r="F261" i="1" s="1"/>
  <c r="G260" i="1"/>
  <c r="F260" i="1" s="1"/>
  <c r="G259" i="1"/>
  <c r="F259" i="1" s="1"/>
  <c r="G258" i="1"/>
  <c r="F258" i="1" s="1"/>
  <c r="G257" i="1"/>
  <c r="F257" i="1" s="1"/>
  <c r="G256" i="1"/>
  <c r="F256" i="1" s="1"/>
  <c r="G255" i="1"/>
  <c r="F255" i="1" s="1"/>
  <c r="G254" i="1"/>
  <c r="F254" i="1" s="1"/>
  <c r="G253" i="1"/>
  <c r="F253" i="1" s="1"/>
  <c r="G252" i="1"/>
  <c r="F252" i="1" s="1"/>
  <c r="G251" i="1"/>
  <c r="F251" i="1" s="1"/>
  <c r="G250" i="1"/>
  <c r="F250" i="1" s="1"/>
  <c r="G249" i="1"/>
  <c r="F249" i="1" s="1"/>
  <c r="G248" i="1"/>
  <c r="F248" i="1" s="1"/>
  <c r="G247" i="1"/>
  <c r="F247" i="1" s="1"/>
  <c r="G246" i="1"/>
  <c r="F246" i="1" s="1"/>
  <c r="G245" i="1"/>
  <c r="F245" i="1" s="1"/>
  <c r="G244" i="1"/>
  <c r="F244" i="1" s="1"/>
  <c r="G243" i="1"/>
  <c r="F243" i="1" s="1"/>
  <c r="G242" i="1"/>
  <c r="F242" i="1" s="1"/>
  <c r="G241" i="1"/>
  <c r="F241" i="1" s="1"/>
  <c r="G240" i="1"/>
  <c r="F240" i="1" s="1"/>
  <c r="G239" i="1"/>
  <c r="F239" i="1" s="1"/>
  <c r="G238" i="1"/>
  <c r="F238" i="1" s="1"/>
  <c r="G237" i="1"/>
  <c r="F237" i="1" s="1"/>
  <c r="G236" i="1"/>
  <c r="F236" i="1" s="1"/>
  <c r="G235" i="1"/>
  <c r="F235" i="1" s="1"/>
  <c r="G234" i="1"/>
  <c r="F234" i="1" s="1"/>
  <c r="G233" i="1"/>
  <c r="F233" i="1" s="1"/>
  <c r="G232" i="1"/>
  <c r="F232" i="1" s="1"/>
  <c r="G231" i="1"/>
  <c r="F231" i="1" s="1"/>
  <c r="G230" i="1"/>
  <c r="F230" i="1" s="1"/>
  <c r="G229" i="1"/>
  <c r="F229" i="1" s="1"/>
  <c r="G228" i="1"/>
  <c r="F228" i="1" s="1"/>
  <c r="G227" i="1"/>
  <c r="F227" i="1" s="1"/>
  <c r="G226" i="1"/>
  <c r="F226" i="1" s="1"/>
  <c r="G225" i="1"/>
  <c r="F225" i="1" s="1"/>
  <c r="G224" i="1"/>
  <c r="F224" i="1" s="1"/>
  <c r="G223" i="1"/>
  <c r="F223" i="1" s="1"/>
  <c r="G222" i="1"/>
  <c r="F222" i="1" s="1"/>
  <c r="G221" i="1"/>
  <c r="F221" i="1" s="1"/>
  <c r="G220" i="1"/>
  <c r="F220" i="1" s="1"/>
  <c r="G219" i="1"/>
  <c r="F219" i="1" s="1"/>
  <c r="G218" i="1"/>
  <c r="F218" i="1" s="1"/>
  <c r="G217" i="1"/>
  <c r="F217" i="1" s="1"/>
  <c r="G216" i="1"/>
  <c r="F216" i="1" s="1"/>
  <c r="G215" i="1"/>
  <c r="F215" i="1" s="1"/>
  <c r="G214" i="1"/>
  <c r="F214" i="1" s="1"/>
  <c r="G213" i="1"/>
  <c r="F213" i="1" s="1"/>
  <c r="G212" i="1"/>
  <c r="F212" i="1" s="1"/>
  <c r="G211" i="1"/>
  <c r="F211" i="1" s="1"/>
  <c r="G210" i="1"/>
  <c r="F210" i="1" s="1"/>
  <c r="G209" i="1"/>
  <c r="F209" i="1" s="1"/>
  <c r="G208" i="1"/>
  <c r="F208" i="1" s="1"/>
  <c r="G207" i="1"/>
  <c r="F207" i="1" s="1"/>
  <c r="G206" i="1"/>
  <c r="F206" i="1" s="1"/>
  <c r="G205" i="1"/>
  <c r="F205" i="1" s="1"/>
  <c r="G204" i="1"/>
  <c r="F204" i="1" s="1"/>
  <c r="G203" i="1"/>
  <c r="F203" i="1" s="1"/>
  <c r="G202" i="1"/>
  <c r="F202" i="1" s="1"/>
  <c r="G201" i="1"/>
  <c r="F201" i="1" s="1"/>
  <c r="G200" i="1"/>
  <c r="F200" i="1" s="1"/>
  <c r="G199" i="1"/>
  <c r="F199" i="1" s="1"/>
  <c r="G198" i="1"/>
  <c r="F198" i="1" s="1"/>
  <c r="G197" i="1"/>
  <c r="F197" i="1" s="1"/>
  <c r="G196" i="1"/>
  <c r="F196" i="1" s="1"/>
  <c r="G195" i="1"/>
  <c r="F195" i="1" s="1"/>
  <c r="G194" i="1"/>
  <c r="F194" i="1" s="1"/>
  <c r="G193" i="1"/>
  <c r="F193" i="1" s="1"/>
  <c r="G192" i="1"/>
  <c r="F192" i="1" s="1"/>
  <c r="G191" i="1"/>
  <c r="F191" i="1" s="1"/>
  <c r="G190" i="1"/>
  <c r="F190" i="1" s="1"/>
  <c r="G189" i="1"/>
  <c r="F189" i="1" s="1"/>
  <c r="G188" i="1"/>
  <c r="F188" i="1" s="1"/>
  <c r="G187" i="1"/>
  <c r="F187" i="1" s="1"/>
  <c r="G186" i="1"/>
  <c r="F186" i="1" s="1"/>
  <c r="G185" i="1"/>
  <c r="F185" i="1" s="1"/>
  <c r="G184" i="1"/>
  <c r="F184" i="1" s="1"/>
  <c r="G183" i="1"/>
  <c r="F183" i="1" s="1"/>
  <c r="G182" i="1"/>
  <c r="F182" i="1" s="1"/>
  <c r="G181" i="1"/>
  <c r="F181" i="1" s="1"/>
  <c r="G180" i="1"/>
  <c r="F180" i="1" s="1"/>
  <c r="G179" i="1"/>
  <c r="F179" i="1" s="1"/>
  <c r="G178" i="1"/>
  <c r="F178" i="1" s="1"/>
  <c r="G177" i="1"/>
  <c r="F177" i="1" s="1"/>
  <c r="G176" i="1"/>
  <c r="F176" i="1" s="1"/>
  <c r="G175" i="1"/>
  <c r="F175" i="1" s="1"/>
  <c r="G174" i="1"/>
  <c r="F174" i="1" s="1"/>
  <c r="G173" i="1"/>
  <c r="F173" i="1" s="1"/>
  <c r="G172" i="1"/>
  <c r="F172" i="1" s="1"/>
  <c r="G171" i="1"/>
  <c r="F171" i="1" s="1"/>
  <c r="G170" i="1"/>
  <c r="F170" i="1" s="1"/>
  <c r="G169" i="1"/>
  <c r="F169" i="1" s="1"/>
  <c r="G168" i="1"/>
  <c r="F168" i="1" s="1"/>
  <c r="G167" i="1"/>
  <c r="F167" i="1" s="1"/>
  <c r="G166" i="1"/>
  <c r="F166" i="1" s="1"/>
  <c r="G165" i="1"/>
  <c r="F165" i="1" s="1"/>
  <c r="G164" i="1"/>
  <c r="F164" i="1" s="1"/>
  <c r="G163" i="1"/>
  <c r="F163" i="1" s="1"/>
  <c r="G162" i="1"/>
  <c r="F162" i="1" s="1"/>
  <c r="G161" i="1"/>
  <c r="F161" i="1" s="1"/>
  <c r="G160" i="1"/>
  <c r="F160" i="1" s="1"/>
  <c r="G159" i="1"/>
  <c r="F159" i="1" s="1"/>
  <c r="G158" i="1"/>
  <c r="F158" i="1" s="1"/>
  <c r="G157" i="1"/>
  <c r="F157" i="1" s="1"/>
  <c r="G156" i="1"/>
  <c r="F156" i="1" s="1"/>
  <c r="G155" i="1"/>
  <c r="F155" i="1" s="1"/>
  <c r="G154" i="1"/>
  <c r="F154" i="1" s="1"/>
  <c r="G153" i="1"/>
  <c r="F153" i="1" s="1"/>
  <c r="G152" i="1"/>
  <c r="F152" i="1" s="1"/>
  <c r="G151" i="1"/>
  <c r="F151" i="1" s="1"/>
  <c r="G150" i="1"/>
  <c r="F150" i="1" s="1"/>
  <c r="G149" i="1"/>
  <c r="F149" i="1" s="1"/>
  <c r="G148" i="1"/>
  <c r="F148" i="1" s="1"/>
  <c r="G147" i="1"/>
  <c r="F147" i="1" s="1"/>
  <c r="G146" i="1"/>
  <c r="F146" i="1" s="1"/>
  <c r="G145" i="1"/>
  <c r="F145" i="1" s="1"/>
  <c r="G144" i="1"/>
  <c r="F144" i="1" s="1"/>
  <c r="G143" i="1"/>
  <c r="F143" i="1" s="1"/>
  <c r="G142" i="1"/>
  <c r="F142" i="1" s="1"/>
  <c r="G141" i="1"/>
  <c r="F141" i="1" s="1"/>
  <c r="G140" i="1"/>
  <c r="F140" i="1" s="1"/>
  <c r="G139" i="1"/>
  <c r="F139" i="1" s="1"/>
  <c r="G138" i="1"/>
  <c r="F138" i="1" s="1"/>
  <c r="G137" i="1"/>
  <c r="F137" i="1" s="1"/>
  <c r="G136" i="1"/>
  <c r="F136" i="1" s="1"/>
  <c r="G135" i="1"/>
  <c r="F135" i="1" s="1"/>
  <c r="G134" i="1"/>
  <c r="F134" i="1" s="1"/>
  <c r="G133" i="1"/>
  <c r="F133" i="1" s="1"/>
  <c r="G132" i="1"/>
  <c r="F132" i="1" s="1"/>
  <c r="G131" i="1"/>
  <c r="F131" i="1" s="1"/>
  <c r="G130" i="1"/>
  <c r="F130" i="1" s="1"/>
  <c r="G129" i="1"/>
  <c r="F129" i="1" s="1"/>
  <c r="G128" i="1"/>
  <c r="F128" i="1" s="1"/>
  <c r="G127" i="1"/>
  <c r="F127" i="1" s="1"/>
  <c r="G126" i="1"/>
  <c r="F126" i="1" s="1"/>
  <c r="G125" i="1"/>
  <c r="F125" i="1" s="1"/>
  <c r="G124" i="1"/>
  <c r="F124" i="1" s="1"/>
  <c r="G123" i="1"/>
  <c r="F123" i="1" s="1"/>
  <c r="G122" i="1"/>
  <c r="F122" i="1" s="1"/>
  <c r="G121" i="1"/>
  <c r="F121" i="1" s="1"/>
  <c r="G120" i="1"/>
  <c r="F120" i="1" s="1"/>
  <c r="G119" i="1"/>
  <c r="F119" i="1" s="1"/>
  <c r="G118" i="1"/>
  <c r="F118" i="1" s="1"/>
  <c r="G117" i="1"/>
  <c r="F117" i="1" s="1"/>
  <c r="G116" i="1"/>
  <c r="F116" i="1" s="1"/>
  <c r="G115" i="1"/>
  <c r="F115" i="1" s="1"/>
  <c r="G114" i="1"/>
  <c r="F114" i="1" s="1"/>
  <c r="G113" i="1"/>
  <c r="F113" i="1" s="1"/>
  <c r="G112" i="1"/>
  <c r="F112" i="1" s="1"/>
  <c r="G111" i="1"/>
  <c r="F111" i="1" s="1"/>
  <c r="G110" i="1"/>
  <c r="F110" i="1" s="1"/>
  <c r="G109" i="1"/>
  <c r="F109" i="1" s="1"/>
  <c r="G108" i="1"/>
  <c r="F108" i="1" s="1"/>
  <c r="G107" i="1"/>
  <c r="F107" i="1" s="1"/>
  <c r="G106" i="1"/>
  <c r="F106" i="1" s="1"/>
  <c r="G105" i="1"/>
  <c r="F105" i="1" s="1"/>
  <c r="G104" i="1"/>
  <c r="F104" i="1" s="1"/>
  <c r="G103" i="1"/>
  <c r="F103" i="1" s="1"/>
  <c r="G102" i="1"/>
  <c r="F102" i="1" s="1"/>
  <c r="G101" i="1"/>
  <c r="F101" i="1" s="1"/>
  <c r="G100" i="1"/>
  <c r="F100" i="1" s="1"/>
  <c r="G99" i="1"/>
  <c r="F99" i="1" s="1"/>
  <c r="G98" i="1"/>
  <c r="F98" i="1" s="1"/>
  <c r="G97" i="1"/>
  <c r="F97" i="1" s="1"/>
  <c r="G96" i="1"/>
  <c r="F96" i="1" s="1"/>
  <c r="G95" i="1"/>
  <c r="F95" i="1" s="1"/>
  <c r="G94" i="1"/>
  <c r="F94" i="1" s="1"/>
  <c r="G93" i="1"/>
  <c r="F93" i="1" s="1"/>
  <c r="G92" i="1"/>
  <c r="F92" i="1" s="1"/>
  <c r="G91" i="1"/>
  <c r="F91" i="1" s="1"/>
  <c r="G90" i="1"/>
  <c r="F90" i="1" s="1"/>
  <c r="G89" i="1"/>
  <c r="F89" i="1" s="1"/>
  <c r="G88" i="1"/>
  <c r="F88" i="1" s="1"/>
  <c r="G87" i="1"/>
  <c r="F87" i="1" s="1"/>
  <c r="G86" i="1"/>
  <c r="F86" i="1" s="1"/>
  <c r="G85" i="1"/>
  <c r="F85" i="1" s="1"/>
  <c r="G84" i="1"/>
  <c r="F84" i="1" s="1"/>
  <c r="G83" i="1"/>
  <c r="F83" i="1" s="1"/>
  <c r="G82" i="1"/>
  <c r="F82" i="1" s="1"/>
  <c r="G81" i="1"/>
  <c r="F81" i="1" s="1"/>
  <c r="G80" i="1"/>
  <c r="F80" i="1" s="1"/>
  <c r="G79" i="1"/>
  <c r="F79" i="1" s="1"/>
  <c r="G78" i="1"/>
  <c r="F78" i="1" s="1"/>
  <c r="G77" i="1"/>
  <c r="F77" i="1" s="1"/>
  <c r="G76" i="1"/>
  <c r="F76" i="1" s="1"/>
  <c r="G75" i="1"/>
  <c r="F75" i="1" s="1"/>
  <c r="G74" i="1"/>
  <c r="F74" i="1" s="1"/>
  <c r="G73" i="1"/>
  <c r="F73" i="1" s="1"/>
  <c r="G72" i="1"/>
  <c r="F72" i="1" s="1"/>
  <c r="G71" i="1"/>
  <c r="F71" i="1" s="1"/>
  <c r="G70" i="1"/>
  <c r="F70" i="1" s="1"/>
  <c r="G69" i="1"/>
  <c r="F69" i="1" s="1"/>
  <c r="G68" i="1"/>
  <c r="F68" i="1" s="1"/>
  <c r="G67" i="1"/>
  <c r="F67" i="1" s="1"/>
  <c r="G66" i="1"/>
  <c r="F66" i="1" s="1"/>
  <c r="G65" i="1"/>
  <c r="F65" i="1" s="1"/>
  <c r="G64" i="1"/>
  <c r="F64" i="1" s="1"/>
  <c r="G63" i="1"/>
  <c r="F63" i="1" s="1"/>
  <c r="G62" i="1"/>
  <c r="F62" i="1" s="1"/>
  <c r="G61" i="1"/>
  <c r="F61" i="1" s="1"/>
  <c r="G60" i="1"/>
  <c r="F60" i="1" s="1"/>
  <c r="G59" i="1"/>
  <c r="F59" i="1" s="1"/>
  <c r="G58" i="1"/>
  <c r="F58" i="1" s="1"/>
  <c r="G57" i="1"/>
  <c r="F57" i="1" s="1"/>
  <c r="G56" i="1"/>
  <c r="F56" i="1" s="1"/>
  <c r="G55" i="1"/>
  <c r="F55" i="1" s="1"/>
  <c r="G54" i="1"/>
  <c r="F54" i="1" s="1"/>
  <c r="G53" i="1"/>
  <c r="F53" i="1" s="1"/>
  <c r="G52" i="1"/>
  <c r="F52" i="1" s="1"/>
  <c r="G51" i="1"/>
  <c r="F51" i="1" s="1"/>
  <c r="G50" i="1"/>
  <c r="F50" i="1" s="1"/>
  <c r="G49" i="1"/>
  <c r="F49" i="1" s="1"/>
  <c r="G48" i="1"/>
  <c r="F48" i="1" s="1"/>
  <c r="G47" i="1"/>
  <c r="F47" i="1" s="1"/>
  <c r="G46" i="1"/>
  <c r="F46" i="1" s="1"/>
  <c r="G45" i="1"/>
  <c r="F45" i="1" s="1"/>
  <c r="G44" i="1"/>
  <c r="F44" i="1" s="1"/>
  <c r="G43" i="1"/>
  <c r="F43" i="1" s="1"/>
  <c r="G42" i="1"/>
  <c r="F42" i="1" s="1"/>
  <c r="G41" i="1"/>
  <c r="F41" i="1" s="1"/>
  <c r="G40" i="1"/>
  <c r="F40" i="1" s="1"/>
  <c r="G39" i="1"/>
  <c r="F39" i="1" s="1"/>
  <c r="G38" i="1"/>
  <c r="F38" i="1" s="1"/>
  <c r="G37" i="1"/>
  <c r="F37" i="1" s="1"/>
  <c r="G36" i="1"/>
  <c r="F36" i="1" s="1"/>
  <c r="G35" i="1"/>
  <c r="F35" i="1" s="1"/>
  <c r="G34" i="1"/>
  <c r="F34" i="1" s="1"/>
  <c r="G33" i="1"/>
  <c r="F33" i="1" s="1"/>
  <c r="G32" i="1"/>
  <c r="F32" i="1" s="1"/>
  <c r="G31" i="1"/>
  <c r="F31" i="1" s="1"/>
  <c r="G30" i="1"/>
  <c r="F30" i="1" s="1"/>
  <c r="G29" i="1"/>
  <c r="F29" i="1" s="1"/>
  <c r="G28" i="1"/>
  <c r="F28" i="1" s="1"/>
  <c r="G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N977" i="3"/>
  <c r="M977" i="3"/>
  <c r="H977" i="3"/>
  <c r="G977" i="3"/>
  <c r="N976" i="3"/>
  <c r="M976" i="3"/>
  <c r="H976" i="3"/>
  <c r="G976" i="3"/>
  <c r="N975" i="3"/>
  <c r="M975" i="3"/>
  <c r="H975" i="3"/>
  <c r="G975" i="3"/>
  <c r="N974" i="3"/>
  <c r="M974" i="3"/>
  <c r="H974" i="3"/>
  <c r="G974" i="3"/>
  <c r="C974" i="3"/>
  <c r="B974" i="3"/>
  <c r="N973" i="3"/>
  <c r="M973" i="3"/>
  <c r="H973" i="3"/>
  <c r="G973" i="3"/>
  <c r="C973" i="3"/>
  <c r="B973" i="3"/>
  <c r="N972" i="3"/>
  <c r="M972" i="3"/>
  <c r="H972" i="3"/>
  <c r="G972" i="3"/>
  <c r="C972" i="3"/>
  <c r="N971" i="3"/>
  <c r="M971" i="3"/>
  <c r="H971" i="3"/>
  <c r="G971" i="3"/>
  <c r="C971" i="3"/>
  <c r="N970" i="3"/>
  <c r="M970" i="3"/>
  <c r="H970" i="3"/>
  <c r="G970" i="3"/>
  <c r="C970" i="3"/>
  <c r="N969" i="3"/>
  <c r="M969" i="3"/>
  <c r="H969" i="3"/>
  <c r="G969" i="3"/>
  <c r="C969" i="3"/>
  <c r="N968" i="3"/>
  <c r="M968" i="3"/>
  <c r="H968" i="3"/>
  <c r="G968" i="3"/>
  <c r="C968" i="3"/>
  <c r="N967" i="3"/>
  <c r="M967" i="3"/>
  <c r="H967" i="3"/>
  <c r="G967" i="3"/>
  <c r="C967" i="3"/>
  <c r="N966" i="3"/>
  <c r="M966" i="3"/>
  <c r="H966" i="3"/>
  <c r="G966" i="3"/>
  <c r="C966" i="3"/>
  <c r="N965" i="3"/>
  <c r="M965" i="3"/>
  <c r="H965" i="3"/>
  <c r="G965" i="3"/>
  <c r="C965" i="3"/>
  <c r="N964" i="3"/>
  <c r="M964" i="3"/>
  <c r="H964" i="3"/>
  <c r="G964" i="3"/>
  <c r="C964" i="3"/>
  <c r="N963" i="3"/>
  <c r="M963" i="3"/>
  <c r="H963" i="3"/>
  <c r="G963" i="3"/>
  <c r="C963" i="3"/>
  <c r="N962" i="3"/>
  <c r="M962" i="3"/>
  <c r="H962" i="3"/>
  <c r="G962" i="3"/>
  <c r="C962" i="3"/>
  <c r="N961" i="3"/>
  <c r="M961" i="3"/>
  <c r="H961" i="3"/>
  <c r="G961" i="3"/>
  <c r="C961" i="3"/>
  <c r="N960" i="3"/>
  <c r="M960" i="3"/>
  <c r="H960" i="3"/>
  <c r="G960" i="3"/>
  <c r="C960" i="3"/>
  <c r="N959" i="3"/>
  <c r="M959" i="3"/>
  <c r="H959" i="3"/>
  <c r="G959" i="3"/>
  <c r="C959" i="3"/>
  <c r="N958" i="3"/>
  <c r="M958" i="3"/>
  <c r="H958" i="3"/>
  <c r="G958" i="3"/>
  <c r="C958" i="3"/>
  <c r="N957" i="3"/>
  <c r="M957" i="3"/>
  <c r="H957" i="3"/>
  <c r="G957" i="3"/>
  <c r="C957" i="3"/>
  <c r="N956" i="3"/>
  <c r="M956" i="3"/>
  <c r="H956" i="3"/>
  <c r="G956" i="3"/>
  <c r="C956" i="3"/>
  <c r="N955" i="3"/>
  <c r="M955" i="3"/>
  <c r="H955" i="3"/>
  <c r="G955" i="3"/>
  <c r="C955" i="3"/>
  <c r="N954" i="3"/>
  <c r="M954" i="3"/>
  <c r="H954" i="3"/>
  <c r="G954" i="3"/>
  <c r="C954" i="3"/>
  <c r="N953" i="3"/>
  <c r="M953" i="3"/>
  <c r="H953" i="3"/>
  <c r="G953" i="3"/>
  <c r="C953" i="3"/>
  <c r="N952" i="3"/>
  <c r="M952" i="3"/>
  <c r="H952" i="3"/>
  <c r="G952" i="3"/>
  <c r="C952" i="3"/>
  <c r="N951" i="3"/>
  <c r="M951" i="3"/>
  <c r="H951" i="3"/>
  <c r="G951" i="3"/>
  <c r="C951" i="3"/>
  <c r="N950" i="3"/>
  <c r="M950" i="3"/>
  <c r="H950" i="3"/>
  <c r="G950" i="3"/>
  <c r="C950" i="3"/>
  <c r="N949" i="3"/>
  <c r="M949" i="3"/>
  <c r="H949" i="3"/>
  <c r="G949" i="3"/>
  <c r="C949" i="3"/>
  <c r="N948" i="3"/>
  <c r="M948" i="3"/>
  <c r="H948" i="3"/>
  <c r="G948" i="3"/>
  <c r="C948" i="3"/>
  <c r="N947" i="3"/>
  <c r="M947" i="3"/>
  <c r="H947" i="3"/>
  <c r="G947" i="3"/>
  <c r="C947" i="3"/>
  <c r="N946" i="3"/>
  <c r="M946" i="3"/>
  <c r="H946" i="3"/>
  <c r="G946" i="3"/>
  <c r="C946" i="3"/>
  <c r="N945" i="3"/>
  <c r="M945" i="3"/>
  <c r="H945" i="3"/>
  <c r="G945" i="3"/>
  <c r="C945" i="3"/>
  <c r="N944" i="3"/>
  <c r="M944" i="3"/>
  <c r="H944" i="3"/>
  <c r="G944" i="3"/>
  <c r="C944" i="3"/>
  <c r="N943" i="3"/>
  <c r="M943" i="3"/>
  <c r="H943" i="3"/>
  <c r="G943" i="3"/>
  <c r="C943" i="3"/>
  <c r="N942" i="3"/>
  <c r="M942" i="3"/>
  <c r="H942" i="3"/>
  <c r="G942" i="3"/>
  <c r="C942" i="3"/>
  <c r="N941" i="3"/>
  <c r="M941" i="3"/>
  <c r="H941" i="3"/>
  <c r="G941" i="3"/>
  <c r="C941" i="3"/>
  <c r="N940" i="3"/>
  <c r="M940" i="3"/>
  <c r="H940" i="3"/>
  <c r="G940" i="3"/>
  <c r="C940" i="3"/>
  <c r="N939" i="3"/>
  <c r="M939" i="3"/>
  <c r="H939" i="3"/>
  <c r="G939" i="3"/>
  <c r="C939" i="3"/>
  <c r="N938" i="3"/>
  <c r="M938" i="3"/>
  <c r="H938" i="3"/>
  <c r="G938" i="3"/>
  <c r="C938" i="3"/>
  <c r="N937" i="3"/>
  <c r="M937" i="3"/>
  <c r="H937" i="3"/>
  <c r="G937" i="3"/>
  <c r="C937" i="3"/>
  <c r="N936" i="3"/>
  <c r="M936" i="3"/>
  <c r="H936" i="3"/>
  <c r="G936" i="3"/>
  <c r="C936" i="3"/>
  <c r="N935" i="3"/>
  <c r="M935" i="3"/>
  <c r="H935" i="3"/>
  <c r="G935" i="3"/>
  <c r="C935" i="3"/>
  <c r="N934" i="3"/>
  <c r="M934" i="3"/>
  <c r="H934" i="3"/>
  <c r="G934" i="3"/>
  <c r="C934" i="3"/>
  <c r="N933" i="3"/>
  <c r="M933" i="3"/>
  <c r="H933" i="3"/>
  <c r="G933" i="3"/>
  <c r="C933" i="3"/>
  <c r="N932" i="3"/>
  <c r="M932" i="3"/>
  <c r="H932" i="3"/>
  <c r="G932" i="3"/>
  <c r="C932" i="3"/>
  <c r="N931" i="3"/>
  <c r="M931" i="3"/>
  <c r="H931" i="3"/>
  <c r="G931" i="3"/>
  <c r="C931" i="3"/>
  <c r="N930" i="3"/>
  <c r="M930" i="3"/>
  <c r="H930" i="3"/>
  <c r="G930" i="3"/>
  <c r="C930" i="3"/>
  <c r="N929" i="3"/>
  <c r="M929" i="3"/>
  <c r="H929" i="3"/>
  <c r="G929" i="3"/>
  <c r="C929" i="3"/>
  <c r="N928" i="3"/>
  <c r="M928" i="3"/>
  <c r="H928" i="3"/>
  <c r="G928" i="3"/>
  <c r="C928" i="3"/>
  <c r="N927" i="3"/>
  <c r="M927" i="3"/>
  <c r="H927" i="3"/>
  <c r="G927" i="3"/>
  <c r="C927" i="3"/>
  <c r="N926" i="3"/>
  <c r="M926" i="3"/>
  <c r="H926" i="3"/>
  <c r="G926" i="3"/>
  <c r="C926" i="3"/>
  <c r="N925" i="3"/>
  <c r="M925" i="3"/>
  <c r="H925" i="3"/>
  <c r="G925" i="3"/>
  <c r="C925" i="3"/>
  <c r="N924" i="3"/>
  <c r="M924" i="3"/>
  <c r="H924" i="3"/>
  <c r="G924" i="3"/>
  <c r="C924" i="3"/>
  <c r="N923" i="3"/>
  <c r="M923" i="3"/>
  <c r="H923" i="3"/>
  <c r="G923" i="3"/>
  <c r="C923" i="3"/>
  <c r="N922" i="3"/>
  <c r="M922" i="3"/>
  <c r="H922" i="3"/>
  <c r="G922" i="3"/>
  <c r="C922" i="3"/>
  <c r="N921" i="3"/>
  <c r="M921" i="3"/>
  <c r="H921" i="3"/>
  <c r="G921" i="3"/>
  <c r="C921" i="3"/>
  <c r="N920" i="3"/>
  <c r="M920" i="3"/>
  <c r="H920" i="3"/>
  <c r="G920" i="3"/>
  <c r="C920" i="3"/>
  <c r="N919" i="3"/>
  <c r="M919" i="3"/>
  <c r="H919" i="3"/>
  <c r="G919" i="3"/>
  <c r="C919" i="3"/>
  <c r="N918" i="3"/>
  <c r="M918" i="3"/>
  <c r="H918" i="3"/>
  <c r="G918" i="3"/>
  <c r="C918" i="3"/>
  <c r="N917" i="3"/>
  <c r="M917" i="3"/>
  <c r="H917" i="3"/>
  <c r="G917" i="3"/>
  <c r="C917" i="3"/>
  <c r="N916" i="3"/>
  <c r="M916" i="3"/>
  <c r="H916" i="3"/>
  <c r="G916" i="3"/>
  <c r="C916" i="3"/>
  <c r="N915" i="3"/>
  <c r="M915" i="3"/>
  <c r="H915" i="3"/>
  <c r="G915" i="3"/>
  <c r="C915" i="3"/>
  <c r="N914" i="3"/>
  <c r="M914" i="3"/>
  <c r="H914" i="3"/>
  <c r="G914" i="3"/>
  <c r="C914" i="3"/>
  <c r="N913" i="3"/>
  <c r="M913" i="3"/>
  <c r="H913" i="3"/>
  <c r="G913" i="3"/>
  <c r="C913" i="3"/>
  <c r="N912" i="3"/>
  <c r="M912" i="3"/>
  <c r="H912" i="3"/>
  <c r="G912" i="3"/>
  <c r="C912" i="3"/>
  <c r="N911" i="3"/>
  <c r="M911" i="3"/>
  <c r="H911" i="3"/>
  <c r="G911" i="3"/>
  <c r="C911" i="3"/>
  <c r="N910" i="3"/>
  <c r="M910" i="3"/>
  <c r="H910" i="3"/>
  <c r="G910" i="3"/>
  <c r="C910" i="3"/>
  <c r="N909" i="3"/>
  <c r="M909" i="3"/>
  <c r="H909" i="3"/>
  <c r="G909" i="3"/>
  <c r="C909" i="3"/>
  <c r="N908" i="3"/>
  <c r="M908" i="3"/>
  <c r="H908" i="3"/>
  <c r="G908" i="3"/>
  <c r="C908" i="3"/>
  <c r="N907" i="3"/>
  <c r="M907" i="3"/>
  <c r="H907" i="3"/>
  <c r="G907" i="3"/>
  <c r="C907" i="3"/>
  <c r="N906" i="3"/>
  <c r="M906" i="3"/>
  <c r="H906" i="3"/>
  <c r="G906" i="3"/>
  <c r="C906" i="3"/>
  <c r="N905" i="3"/>
  <c r="M905" i="3"/>
  <c r="H905" i="3"/>
  <c r="G905" i="3"/>
  <c r="C905" i="3"/>
  <c r="N904" i="3"/>
  <c r="M904" i="3"/>
  <c r="H904" i="3"/>
  <c r="G904" i="3"/>
  <c r="C904" i="3"/>
  <c r="N903" i="3"/>
  <c r="M903" i="3"/>
  <c r="H903" i="3"/>
  <c r="G903" i="3"/>
  <c r="C903" i="3"/>
  <c r="N902" i="3"/>
  <c r="M902" i="3"/>
  <c r="H902" i="3"/>
  <c r="G902" i="3"/>
  <c r="C902" i="3"/>
  <c r="N901" i="3"/>
  <c r="M901" i="3"/>
  <c r="H901" i="3"/>
  <c r="G901" i="3"/>
  <c r="C901" i="3"/>
  <c r="N900" i="3"/>
  <c r="M900" i="3"/>
  <c r="H900" i="3"/>
  <c r="G900" i="3"/>
  <c r="C900" i="3"/>
  <c r="N899" i="3"/>
  <c r="M899" i="3"/>
  <c r="H899" i="3"/>
  <c r="G899" i="3"/>
  <c r="C899" i="3"/>
  <c r="N898" i="3"/>
  <c r="M898" i="3"/>
  <c r="H898" i="3"/>
  <c r="G898" i="3"/>
  <c r="C898" i="3"/>
  <c r="N897" i="3"/>
  <c r="M897" i="3"/>
  <c r="H897" i="3"/>
  <c r="G897" i="3"/>
  <c r="C897" i="3"/>
  <c r="N896" i="3"/>
  <c r="M896" i="3"/>
  <c r="H896" i="3"/>
  <c r="G896" i="3"/>
  <c r="C896" i="3"/>
  <c r="N895" i="3"/>
  <c r="M895" i="3"/>
  <c r="H895" i="3"/>
  <c r="G895" i="3"/>
  <c r="C895" i="3"/>
  <c r="N894" i="3"/>
  <c r="M894" i="3"/>
  <c r="H894" i="3"/>
  <c r="G894" i="3"/>
  <c r="C894" i="3"/>
  <c r="N893" i="3"/>
  <c r="M893" i="3"/>
  <c r="H893" i="3"/>
  <c r="G893" i="3"/>
  <c r="C893" i="3"/>
  <c r="N892" i="3"/>
  <c r="M892" i="3"/>
  <c r="H892" i="3"/>
  <c r="G892" i="3"/>
  <c r="C892" i="3"/>
  <c r="N891" i="3"/>
  <c r="M891" i="3"/>
  <c r="H891" i="3"/>
  <c r="G891" i="3"/>
  <c r="C891" i="3"/>
  <c r="N890" i="3"/>
  <c r="M890" i="3"/>
  <c r="H890" i="3"/>
  <c r="G890" i="3"/>
  <c r="C890" i="3"/>
  <c r="N889" i="3"/>
  <c r="M889" i="3"/>
  <c r="H889" i="3"/>
  <c r="G889" i="3"/>
  <c r="C889" i="3"/>
  <c r="N888" i="3"/>
  <c r="M888" i="3"/>
  <c r="H888" i="3"/>
  <c r="G888" i="3"/>
  <c r="C888" i="3"/>
  <c r="N887" i="3"/>
  <c r="M887" i="3"/>
  <c r="H887" i="3"/>
  <c r="G887" i="3"/>
  <c r="C887" i="3"/>
  <c r="N886" i="3"/>
  <c r="M886" i="3"/>
  <c r="H886" i="3"/>
  <c r="G886" i="3"/>
  <c r="C886" i="3"/>
  <c r="N885" i="3"/>
  <c r="M885" i="3"/>
  <c r="H885" i="3"/>
  <c r="G885" i="3"/>
  <c r="C885" i="3"/>
  <c r="N884" i="3"/>
  <c r="M884" i="3"/>
  <c r="H884" i="3"/>
  <c r="G884" i="3"/>
  <c r="C884" i="3"/>
  <c r="N883" i="3"/>
  <c r="M883" i="3"/>
  <c r="H883" i="3"/>
  <c r="G883" i="3"/>
  <c r="C883" i="3"/>
  <c r="N882" i="3"/>
  <c r="M882" i="3"/>
  <c r="H882" i="3"/>
  <c r="G882" i="3"/>
  <c r="C882" i="3"/>
  <c r="N881" i="3"/>
  <c r="M881" i="3"/>
  <c r="H881" i="3"/>
  <c r="G881" i="3"/>
  <c r="C881" i="3"/>
  <c r="N880" i="3"/>
  <c r="M880" i="3"/>
  <c r="H880" i="3"/>
  <c r="G880" i="3"/>
  <c r="C880" i="3"/>
  <c r="N879" i="3"/>
  <c r="M879" i="3"/>
  <c r="H879" i="3"/>
  <c r="G879" i="3"/>
  <c r="C879" i="3"/>
  <c r="N878" i="3"/>
  <c r="M878" i="3"/>
  <c r="H878" i="3"/>
  <c r="G878" i="3"/>
  <c r="C878" i="3"/>
  <c r="N877" i="3"/>
  <c r="M877" i="3"/>
  <c r="H877" i="3"/>
  <c r="G877" i="3"/>
  <c r="C877" i="3"/>
  <c r="N876" i="3"/>
  <c r="M876" i="3"/>
  <c r="H876" i="3"/>
  <c r="G876" i="3"/>
  <c r="C876" i="3"/>
  <c r="N875" i="3"/>
  <c r="M875" i="3"/>
  <c r="H875" i="3"/>
  <c r="G875" i="3"/>
  <c r="C875" i="3"/>
  <c r="N874" i="3"/>
  <c r="M874" i="3"/>
  <c r="H874" i="3"/>
  <c r="G874" i="3"/>
  <c r="C874" i="3"/>
  <c r="N873" i="3"/>
  <c r="M873" i="3"/>
  <c r="H873" i="3"/>
  <c r="G873" i="3"/>
  <c r="C873" i="3"/>
  <c r="N872" i="3"/>
  <c r="M872" i="3"/>
  <c r="H872" i="3"/>
  <c r="G872" i="3"/>
  <c r="C872" i="3"/>
  <c r="N871" i="3"/>
  <c r="M871" i="3"/>
  <c r="H871" i="3"/>
  <c r="G871" i="3"/>
  <c r="C871" i="3"/>
  <c r="N870" i="3"/>
  <c r="M870" i="3"/>
  <c r="H870" i="3"/>
  <c r="G870" i="3"/>
  <c r="C870" i="3"/>
  <c r="N869" i="3"/>
  <c r="M869" i="3"/>
  <c r="H869" i="3"/>
  <c r="G869" i="3"/>
  <c r="C869" i="3"/>
  <c r="N868" i="3"/>
  <c r="M868" i="3"/>
  <c r="H868" i="3"/>
  <c r="G868" i="3"/>
  <c r="C868" i="3"/>
  <c r="N867" i="3"/>
  <c r="M867" i="3"/>
  <c r="H867" i="3"/>
  <c r="G867" i="3"/>
  <c r="C867" i="3"/>
  <c r="N866" i="3"/>
  <c r="M866" i="3"/>
  <c r="H866" i="3"/>
  <c r="G866" i="3"/>
  <c r="C866" i="3"/>
  <c r="N865" i="3"/>
  <c r="M865" i="3"/>
  <c r="H865" i="3"/>
  <c r="G865" i="3"/>
  <c r="C865" i="3"/>
  <c r="N864" i="3"/>
  <c r="M864" i="3"/>
  <c r="H864" i="3"/>
  <c r="G864" i="3"/>
  <c r="C864" i="3"/>
  <c r="N863" i="3"/>
  <c r="M863" i="3"/>
  <c r="H863" i="3"/>
  <c r="G863" i="3"/>
  <c r="C863" i="3"/>
  <c r="N862" i="3"/>
  <c r="M862" i="3"/>
  <c r="H862" i="3"/>
  <c r="G862" i="3"/>
  <c r="C862" i="3"/>
  <c r="N861" i="3"/>
  <c r="M861" i="3"/>
  <c r="H861" i="3"/>
  <c r="G861" i="3"/>
  <c r="C861" i="3"/>
  <c r="N860" i="3"/>
  <c r="M860" i="3"/>
  <c r="H860" i="3"/>
  <c r="G860" i="3"/>
  <c r="C860" i="3"/>
  <c r="N859" i="3"/>
  <c r="M859" i="3"/>
  <c r="H859" i="3"/>
  <c r="G859" i="3"/>
  <c r="C859" i="3"/>
  <c r="N858" i="3"/>
  <c r="M858" i="3"/>
  <c r="H858" i="3"/>
  <c r="G858" i="3"/>
  <c r="C858" i="3"/>
  <c r="N857" i="3"/>
  <c r="M857" i="3"/>
  <c r="H857" i="3"/>
  <c r="G857" i="3"/>
  <c r="C857" i="3"/>
  <c r="N856" i="3"/>
  <c r="M856" i="3"/>
  <c r="H856" i="3"/>
  <c r="G856" i="3"/>
  <c r="C856" i="3"/>
  <c r="N855" i="3"/>
  <c r="M855" i="3"/>
  <c r="H855" i="3"/>
  <c r="G855" i="3"/>
  <c r="C855" i="3"/>
  <c r="N854" i="3"/>
  <c r="M854" i="3"/>
  <c r="H854" i="3"/>
  <c r="G854" i="3"/>
  <c r="C854" i="3"/>
  <c r="N853" i="3"/>
  <c r="M853" i="3"/>
  <c r="H853" i="3"/>
  <c r="G853" i="3"/>
  <c r="C853" i="3"/>
  <c r="N852" i="3"/>
  <c r="M852" i="3"/>
  <c r="H852" i="3"/>
  <c r="G852" i="3"/>
  <c r="C852" i="3"/>
  <c r="N851" i="3"/>
  <c r="M851" i="3"/>
  <c r="H851" i="3"/>
  <c r="G851" i="3"/>
  <c r="C851" i="3"/>
  <c r="N850" i="3"/>
  <c r="M850" i="3"/>
  <c r="H850" i="3"/>
  <c r="G850" i="3"/>
  <c r="C850" i="3"/>
  <c r="N849" i="3"/>
  <c r="M849" i="3"/>
  <c r="H849" i="3"/>
  <c r="G849" i="3"/>
  <c r="C849" i="3"/>
  <c r="N848" i="3"/>
  <c r="M848" i="3"/>
  <c r="H848" i="3"/>
  <c r="G848" i="3"/>
  <c r="C848" i="3"/>
  <c r="N847" i="3"/>
  <c r="M847" i="3"/>
  <c r="H847" i="3"/>
  <c r="G847" i="3"/>
  <c r="C847" i="3"/>
  <c r="N846" i="3"/>
  <c r="M846" i="3"/>
  <c r="H846" i="3"/>
  <c r="G846" i="3"/>
  <c r="C846" i="3"/>
  <c r="N845" i="3"/>
  <c r="M845" i="3"/>
  <c r="H845" i="3"/>
  <c r="G845" i="3"/>
  <c r="C845" i="3"/>
  <c r="N844" i="3"/>
  <c r="M844" i="3"/>
  <c r="H844" i="3"/>
  <c r="G844" i="3"/>
  <c r="C844" i="3"/>
  <c r="N843" i="3"/>
  <c r="M843" i="3"/>
  <c r="H843" i="3"/>
  <c r="G843" i="3"/>
  <c r="C843" i="3"/>
  <c r="N842" i="3"/>
  <c r="M842" i="3"/>
  <c r="H842" i="3"/>
  <c r="G842" i="3"/>
  <c r="C842" i="3"/>
  <c r="N841" i="3"/>
  <c r="M841" i="3"/>
  <c r="H841" i="3"/>
  <c r="G841" i="3"/>
  <c r="C841" i="3"/>
  <c r="N840" i="3"/>
  <c r="M840" i="3"/>
  <c r="H840" i="3"/>
  <c r="G840" i="3"/>
  <c r="C840" i="3"/>
  <c r="N839" i="3"/>
  <c r="M839" i="3"/>
  <c r="H839" i="3"/>
  <c r="G839" i="3"/>
  <c r="C839" i="3"/>
  <c r="N838" i="3"/>
  <c r="M838" i="3"/>
  <c r="H838" i="3"/>
  <c r="G838" i="3"/>
  <c r="C838" i="3"/>
  <c r="N837" i="3"/>
  <c r="M837" i="3"/>
  <c r="H837" i="3"/>
  <c r="G837" i="3"/>
  <c r="C837" i="3"/>
  <c r="N836" i="3"/>
  <c r="M836" i="3"/>
  <c r="H836" i="3"/>
  <c r="G836" i="3"/>
  <c r="C836" i="3"/>
  <c r="N835" i="3"/>
  <c r="M835" i="3"/>
  <c r="H835" i="3"/>
  <c r="G835" i="3"/>
  <c r="C835" i="3"/>
  <c r="N834" i="3"/>
  <c r="M834" i="3"/>
  <c r="H834" i="3"/>
  <c r="G834" i="3"/>
  <c r="C834" i="3"/>
  <c r="N833" i="3"/>
  <c r="M833" i="3"/>
  <c r="H833" i="3"/>
  <c r="G833" i="3"/>
  <c r="C833" i="3"/>
  <c r="N832" i="3"/>
  <c r="M832" i="3"/>
  <c r="H832" i="3"/>
  <c r="G832" i="3"/>
  <c r="C832" i="3"/>
  <c r="N831" i="3"/>
  <c r="M831" i="3"/>
  <c r="H831" i="3"/>
  <c r="G831" i="3"/>
  <c r="C831" i="3"/>
  <c r="N830" i="3"/>
  <c r="M830" i="3"/>
  <c r="H830" i="3"/>
  <c r="G830" i="3"/>
  <c r="C830" i="3"/>
  <c r="N829" i="3"/>
  <c r="M829" i="3"/>
  <c r="H829" i="3"/>
  <c r="G829" i="3"/>
  <c r="C829" i="3"/>
  <c r="N828" i="3"/>
  <c r="M828" i="3"/>
  <c r="H828" i="3"/>
  <c r="G828" i="3"/>
  <c r="C828" i="3"/>
  <c r="N827" i="3"/>
  <c r="M827" i="3"/>
  <c r="H827" i="3"/>
  <c r="G827" i="3"/>
  <c r="C827" i="3"/>
  <c r="N826" i="3"/>
  <c r="M826" i="3"/>
  <c r="H826" i="3"/>
  <c r="G826" i="3"/>
  <c r="C826" i="3"/>
  <c r="N825" i="3"/>
  <c r="M825" i="3"/>
  <c r="H825" i="3"/>
  <c r="G825" i="3"/>
  <c r="C825" i="3"/>
  <c r="N824" i="3"/>
  <c r="M824" i="3"/>
  <c r="H824" i="3"/>
  <c r="G824" i="3"/>
  <c r="C824" i="3"/>
  <c r="N823" i="3"/>
  <c r="M823" i="3"/>
  <c r="H823" i="3"/>
  <c r="G823" i="3"/>
  <c r="C823" i="3"/>
  <c r="N822" i="3"/>
  <c r="M822" i="3"/>
  <c r="H822" i="3"/>
  <c r="G822" i="3"/>
  <c r="C822" i="3"/>
  <c r="N821" i="3"/>
  <c r="M821" i="3"/>
  <c r="H821" i="3"/>
  <c r="G821" i="3"/>
  <c r="C821" i="3"/>
  <c r="N820" i="3"/>
  <c r="M820" i="3"/>
  <c r="H820" i="3"/>
  <c r="G820" i="3"/>
  <c r="C820" i="3"/>
  <c r="N819" i="3"/>
  <c r="M819" i="3"/>
  <c r="H819" i="3"/>
  <c r="G819" i="3"/>
  <c r="C819" i="3"/>
  <c r="N818" i="3"/>
  <c r="M818" i="3"/>
  <c r="H818" i="3"/>
  <c r="G818" i="3"/>
  <c r="C818" i="3"/>
  <c r="N817" i="3"/>
  <c r="M817" i="3"/>
  <c r="H817" i="3"/>
  <c r="G817" i="3"/>
  <c r="C817" i="3"/>
  <c r="N816" i="3"/>
  <c r="M816" i="3"/>
  <c r="H816" i="3"/>
  <c r="G816" i="3"/>
  <c r="C816" i="3"/>
  <c r="N815" i="3"/>
  <c r="M815" i="3"/>
  <c r="H815" i="3"/>
  <c r="G815" i="3"/>
  <c r="C815" i="3"/>
  <c r="N814" i="3"/>
  <c r="M814" i="3"/>
  <c r="H814" i="3"/>
  <c r="G814" i="3"/>
  <c r="C814" i="3"/>
  <c r="N813" i="3"/>
  <c r="M813" i="3"/>
  <c r="H813" i="3"/>
  <c r="G813" i="3"/>
  <c r="C813" i="3"/>
  <c r="N812" i="3"/>
  <c r="M812" i="3"/>
  <c r="H812" i="3"/>
  <c r="G812" i="3"/>
  <c r="C812" i="3"/>
  <c r="N811" i="3"/>
  <c r="M811" i="3"/>
  <c r="H811" i="3"/>
  <c r="G811" i="3"/>
  <c r="C811" i="3"/>
  <c r="N810" i="3"/>
  <c r="M810" i="3"/>
  <c r="H810" i="3"/>
  <c r="G810" i="3"/>
  <c r="C810" i="3"/>
  <c r="N809" i="3"/>
  <c r="M809" i="3"/>
  <c r="H809" i="3"/>
  <c r="G809" i="3"/>
  <c r="C809" i="3"/>
  <c r="N808" i="3"/>
  <c r="M808" i="3"/>
  <c r="H808" i="3"/>
  <c r="G808" i="3"/>
  <c r="C808" i="3"/>
  <c r="N807" i="3"/>
  <c r="M807" i="3"/>
  <c r="H807" i="3"/>
  <c r="G807" i="3"/>
  <c r="C807" i="3"/>
  <c r="N806" i="3"/>
  <c r="M806" i="3"/>
  <c r="H806" i="3"/>
  <c r="G806" i="3"/>
  <c r="C806" i="3"/>
  <c r="N805" i="3"/>
  <c r="M805" i="3"/>
  <c r="H805" i="3"/>
  <c r="G805" i="3"/>
  <c r="C805" i="3"/>
  <c r="N804" i="3"/>
  <c r="M804" i="3"/>
  <c r="H804" i="3"/>
  <c r="G804" i="3"/>
  <c r="C804" i="3"/>
  <c r="N803" i="3"/>
  <c r="M803" i="3"/>
  <c r="H803" i="3"/>
  <c r="G803" i="3"/>
  <c r="C803" i="3"/>
  <c r="N802" i="3"/>
  <c r="M802" i="3"/>
  <c r="H802" i="3"/>
  <c r="G802" i="3"/>
  <c r="C802" i="3"/>
  <c r="N801" i="3"/>
  <c r="M801" i="3"/>
  <c r="H801" i="3"/>
  <c r="G801" i="3"/>
  <c r="C801" i="3"/>
  <c r="N800" i="3"/>
  <c r="M800" i="3"/>
  <c r="H800" i="3"/>
  <c r="G800" i="3"/>
  <c r="C800" i="3"/>
  <c r="N799" i="3"/>
  <c r="M799" i="3"/>
  <c r="H799" i="3"/>
  <c r="G799" i="3"/>
  <c r="C799" i="3"/>
  <c r="N798" i="3"/>
  <c r="M798" i="3"/>
  <c r="H798" i="3"/>
  <c r="G798" i="3"/>
  <c r="C798" i="3"/>
  <c r="N797" i="3"/>
  <c r="M797" i="3"/>
  <c r="H797" i="3"/>
  <c r="G797" i="3"/>
  <c r="C797" i="3"/>
  <c r="N796" i="3"/>
  <c r="M796" i="3"/>
  <c r="H796" i="3"/>
  <c r="G796" i="3"/>
  <c r="C796" i="3"/>
  <c r="N795" i="3"/>
  <c r="M795" i="3"/>
  <c r="H795" i="3"/>
  <c r="G795" i="3"/>
  <c r="C795" i="3"/>
  <c r="N794" i="3"/>
  <c r="M794" i="3"/>
  <c r="H794" i="3"/>
  <c r="G794" i="3"/>
  <c r="C794" i="3"/>
  <c r="N793" i="3"/>
  <c r="M793" i="3"/>
  <c r="H793" i="3"/>
  <c r="G793" i="3"/>
  <c r="C793" i="3"/>
  <c r="N792" i="3"/>
  <c r="M792" i="3"/>
  <c r="H792" i="3"/>
  <c r="G792" i="3"/>
  <c r="C792" i="3"/>
  <c r="N791" i="3"/>
  <c r="M791" i="3"/>
  <c r="H791" i="3"/>
  <c r="G791" i="3"/>
  <c r="C791" i="3"/>
  <c r="N790" i="3"/>
  <c r="M790" i="3"/>
  <c r="H790" i="3"/>
  <c r="G790" i="3"/>
  <c r="C790" i="3"/>
  <c r="N789" i="3"/>
  <c r="M789" i="3"/>
  <c r="H789" i="3"/>
  <c r="G789" i="3"/>
  <c r="C789" i="3"/>
  <c r="N788" i="3"/>
  <c r="M788" i="3"/>
  <c r="H788" i="3"/>
  <c r="G788" i="3"/>
  <c r="C788" i="3"/>
  <c r="N787" i="3"/>
  <c r="M787" i="3"/>
  <c r="H787" i="3"/>
  <c r="G787" i="3"/>
  <c r="C787" i="3"/>
  <c r="N786" i="3"/>
  <c r="M786" i="3"/>
  <c r="H786" i="3"/>
  <c r="G786" i="3"/>
  <c r="C786" i="3"/>
  <c r="N785" i="3"/>
  <c r="M785" i="3"/>
  <c r="H785" i="3"/>
  <c r="G785" i="3"/>
  <c r="C785" i="3"/>
  <c r="N784" i="3"/>
  <c r="M784" i="3"/>
  <c r="H784" i="3"/>
  <c r="G784" i="3"/>
  <c r="C784" i="3"/>
  <c r="N783" i="3"/>
  <c r="M783" i="3"/>
  <c r="H783" i="3"/>
  <c r="G783" i="3"/>
  <c r="C783" i="3"/>
  <c r="N782" i="3"/>
  <c r="M782" i="3"/>
  <c r="H782" i="3"/>
  <c r="G782" i="3"/>
  <c r="C782" i="3"/>
  <c r="N781" i="3"/>
  <c r="M781" i="3"/>
  <c r="H781" i="3"/>
  <c r="G781" i="3"/>
  <c r="C781" i="3"/>
  <c r="N780" i="3"/>
  <c r="M780" i="3"/>
  <c r="H780" i="3"/>
  <c r="G780" i="3"/>
  <c r="C780" i="3"/>
  <c r="N779" i="3"/>
  <c r="M779" i="3"/>
  <c r="H779" i="3"/>
  <c r="G779" i="3"/>
  <c r="C779" i="3"/>
  <c r="N778" i="3"/>
  <c r="M778" i="3"/>
  <c r="H778" i="3"/>
  <c r="G778" i="3"/>
  <c r="C778" i="3"/>
  <c r="N777" i="3"/>
  <c r="M777" i="3"/>
  <c r="H777" i="3"/>
  <c r="G777" i="3"/>
  <c r="C777" i="3"/>
  <c r="N776" i="3"/>
  <c r="M776" i="3"/>
  <c r="H776" i="3"/>
  <c r="G776" i="3"/>
  <c r="C776" i="3"/>
  <c r="N775" i="3"/>
  <c r="M775" i="3"/>
  <c r="H775" i="3"/>
  <c r="G775" i="3"/>
  <c r="C775" i="3"/>
  <c r="N774" i="3"/>
  <c r="M774" i="3"/>
  <c r="H774" i="3"/>
  <c r="G774" i="3"/>
  <c r="C774" i="3"/>
  <c r="N773" i="3"/>
  <c r="M773" i="3"/>
  <c r="H773" i="3"/>
  <c r="G773" i="3"/>
  <c r="C773" i="3"/>
  <c r="N772" i="3"/>
  <c r="M772" i="3"/>
  <c r="H772" i="3"/>
  <c r="G772" i="3"/>
  <c r="C772" i="3"/>
  <c r="N771" i="3"/>
  <c r="M771" i="3"/>
  <c r="H771" i="3"/>
  <c r="G771" i="3"/>
  <c r="C771" i="3"/>
  <c r="N770" i="3"/>
  <c r="M770" i="3"/>
  <c r="H770" i="3"/>
  <c r="G770" i="3"/>
  <c r="C770" i="3"/>
  <c r="N769" i="3"/>
  <c r="M769" i="3"/>
  <c r="H769" i="3"/>
  <c r="G769" i="3"/>
  <c r="C769" i="3"/>
  <c r="N768" i="3"/>
  <c r="M768" i="3"/>
  <c r="H768" i="3"/>
  <c r="G768" i="3"/>
  <c r="C768" i="3"/>
  <c r="N767" i="3"/>
  <c r="M767" i="3"/>
  <c r="H767" i="3"/>
  <c r="G767" i="3"/>
  <c r="C767" i="3"/>
  <c r="N766" i="3"/>
  <c r="M766" i="3"/>
  <c r="H766" i="3"/>
  <c r="G766" i="3"/>
  <c r="C766" i="3"/>
  <c r="N765" i="3"/>
  <c r="M765" i="3"/>
  <c r="H765" i="3"/>
  <c r="G765" i="3"/>
  <c r="C765" i="3"/>
  <c r="N764" i="3"/>
  <c r="M764" i="3"/>
  <c r="H764" i="3"/>
  <c r="G764" i="3"/>
  <c r="C764" i="3"/>
  <c r="N763" i="3"/>
  <c r="M763" i="3"/>
  <c r="H763" i="3"/>
  <c r="G763" i="3"/>
  <c r="C763" i="3"/>
  <c r="N762" i="3"/>
  <c r="M762" i="3"/>
  <c r="H762" i="3"/>
  <c r="G762" i="3"/>
  <c r="C762" i="3"/>
  <c r="N761" i="3"/>
  <c r="M761" i="3"/>
  <c r="H761" i="3"/>
  <c r="G761" i="3"/>
  <c r="C761" i="3"/>
  <c r="N760" i="3"/>
  <c r="M760" i="3"/>
  <c r="H760" i="3"/>
  <c r="G760" i="3"/>
  <c r="C760" i="3"/>
  <c r="N759" i="3"/>
  <c r="M759" i="3"/>
  <c r="H759" i="3"/>
  <c r="G759" i="3"/>
  <c r="C759" i="3"/>
  <c r="N758" i="3"/>
  <c r="M758" i="3"/>
  <c r="H758" i="3"/>
  <c r="G758" i="3"/>
  <c r="C758" i="3"/>
  <c r="N757" i="3"/>
  <c r="M757" i="3"/>
  <c r="H757" i="3"/>
  <c r="G757" i="3"/>
  <c r="C757" i="3"/>
  <c r="N756" i="3"/>
  <c r="M756" i="3"/>
  <c r="H756" i="3"/>
  <c r="G756" i="3"/>
  <c r="C756" i="3"/>
  <c r="N755" i="3"/>
  <c r="M755" i="3"/>
  <c r="H755" i="3"/>
  <c r="G755" i="3"/>
  <c r="C755" i="3"/>
  <c r="N754" i="3"/>
  <c r="M754" i="3"/>
  <c r="H754" i="3"/>
  <c r="G754" i="3"/>
  <c r="C754" i="3"/>
  <c r="N753" i="3"/>
  <c r="M753" i="3"/>
  <c r="H753" i="3"/>
  <c r="G753" i="3"/>
  <c r="C753" i="3"/>
  <c r="N752" i="3"/>
  <c r="M752" i="3"/>
  <c r="H752" i="3"/>
  <c r="G752" i="3"/>
  <c r="C752" i="3"/>
  <c r="N751" i="3"/>
  <c r="M751" i="3"/>
  <c r="H751" i="3"/>
  <c r="G751" i="3"/>
  <c r="C751" i="3"/>
  <c r="N750" i="3"/>
  <c r="M750" i="3"/>
  <c r="H750" i="3"/>
  <c r="G750" i="3"/>
  <c r="C750" i="3"/>
  <c r="N749" i="3"/>
  <c r="M749" i="3"/>
  <c r="H749" i="3"/>
  <c r="G749" i="3"/>
  <c r="C749" i="3"/>
  <c r="N748" i="3"/>
  <c r="M748" i="3"/>
  <c r="H748" i="3"/>
  <c r="G748" i="3"/>
  <c r="C748" i="3"/>
  <c r="N747" i="3"/>
  <c r="M747" i="3"/>
  <c r="H747" i="3"/>
  <c r="G747" i="3"/>
  <c r="C747" i="3"/>
  <c r="N746" i="3"/>
  <c r="M746" i="3"/>
  <c r="H746" i="3"/>
  <c r="G746" i="3"/>
  <c r="C746" i="3"/>
  <c r="N745" i="3"/>
  <c r="M745" i="3"/>
  <c r="H745" i="3"/>
  <c r="G745" i="3"/>
  <c r="C745" i="3"/>
  <c r="N744" i="3"/>
  <c r="M744" i="3"/>
  <c r="H744" i="3"/>
  <c r="G744" i="3"/>
  <c r="C744" i="3"/>
  <c r="N743" i="3"/>
  <c r="M743" i="3"/>
  <c r="H743" i="3"/>
  <c r="G743" i="3"/>
  <c r="C743" i="3"/>
  <c r="N742" i="3"/>
  <c r="M742" i="3"/>
  <c r="H742" i="3"/>
  <c r="G742" i="3"/>
  <c r="C742" i="3"/>
  <c r="N741" i="3"/>
  <c r="M741" i="3"/>
  <c r="H741" i="3"/>
  <c r="G741" i="3"/>
  <c r="C741" i="3"/>
  <c r="N740" i="3"/>
  <c r="M740" i="3"/>
  <c r="H740" i="3"/>
  <c r="G740" i="3"/>
  <c r="C740" i="3"/>
  <c r="N739" i="3"/>
  <c r="M739" i="3"/>
  <c r="H739" i="3"/>
  <c r="G739" i="3"/>
  <c r="C739" i="3"/>
  <c r="N738" i="3"/>
  <c r="M738" i="3"/>
  <c r="H738" i="3"/>
  <c r="G738" i="3"/>
  <c r="C738" i="3"/>
  <c r="N737" i="3"/>
  <c r="M737" i="3"/>
  <c r="H737" i="3"/>
  <c r="G737" i="3"/>
  <c r="C737" i="3"/>
  <c r="N736" i="3"/>
  <c r="M736" i="3"/>
  <c r="H736" i="3"/>
  <c r="G736" i="3"/>
  <c r="C736" i="3"/>
  <c r="N735" i="3"/>
  <c r="M735" i="3"/>
  <c r="H735" i="3"/>
  <c r="G735" i="3"/>
  <c r="C735" i="3"/>
  <c r="N734" i="3"/>
  <c r="M734" i="3"/>
  <c r="H734" i="3"/>
  <c r="G734" i="3"/>
  <c r="C734" i="3"/>
  <c r="N733" i="3"/>
  <c r="M733" i="3"/>
  <c r="H733" i="3"/>
  <c r="G733" i="3"/>
  <c r="C733" i="3"/>
  <c r="N732" i="3"/>
  <c r="M732" i="3"/>
  <c r="H732" i="3"/>
  <c r="G732" i="3"/>
  <c r="C732" i="3"/>
  <c r="N731" i="3"/>
  <c r="M731" i="3"/>
  <c r="H731" i="3"/>
  <c r="G731" i="3"/>
  <c r="C731" i="3"/>
  <c r="N730" i="3"/>
  <c r="M730" i="3"/>
  <c r="H730" i="3"/>
  <c r="G730" i="3"/>
  <c r="C730" i="3"/>
  <c r="N729" i="3"/>
  <c r="M729" i="3"/>
  <c r="H729" i="3"/>
  <c r="G729" i="3"/>
  <c r="C729" i="3"/>
  <c r="N728" i="3"/>
  <c r="M728" i="3"/>
  <c r="H728" i="3"/>
  <c r="G728" i="3"/>
  <c r="C728" i="3"/>
  <c r="N727" i="3"/>
  <c r="M727" i="3"/>
  <c r="H727" i="3"/>
  <c r="G727" i="3"/>
  <c r="C727" i="3"/>
  <c r="N726" i="3"/>
  <c r="M726" i="3"/>
  <c r="H726" i="3"/>
  <c r="G726" i="3"/>
  <c r="C726" i="3"/>
  <c r="N725" i="3"/>
  <c r="M725" i="3"/>
  <c r="H725" i="3"/>
  <c r="G725" i="3"/>
  <c r="C725" i="3"/>
  <c r="N724" i="3"/>
  <c r="M724" i="3"/>
  <c r="H724" i="3"/>
  <c r="G724" i="3"/>
  <c r="C724" i="3"/>
  <c r="N723" i="3"/>
  <c r="M723" i="3"/>
  <c r="H723" i="3"/>
  <c r="G723" i="3"/>
  <c r="C723" i="3"/>
  <c r="N722" i="3"/>
  <c r="M722" i="3"/>
  <c r="H722" i="3"/>
  <c r="G722" i="3"/>
  <c r="C722" i="3"/>
  <c r="N721" i="3"/>
  <c r="M721" i="3"/>
  <c r="H721" i="3"/>
  <c r="G721" i="3"/>
  <c r="C721" i="3"/>
  <c r="N720" i="3"/>
  <c r="M720" i="3"/>
  <c r="H720" i="3"/>
  <c r="G720" i="3"/>
  <c r="C720" i="3"/>
  <c r="N719" i="3"/>
  <c r="M719" i="3"/>
  <c r="H719" i="3"/>
  <c r="G719" i="3"/>
  <c r="C719" i="3"/>
  <c r="N718" i="3"/>
  <c r="M718" i="3"/>
  <c r="H718" i="3"/>
  <c r="G718" i="3"/>
  <c r="C718" i="3"/>
  <c r="N717" i="3"/>
  <c r="M717" i="3"/>
  <c r="H717" i="3"/>
  <c r="G717" i="3"/>
  <c r="C717" i="3"/>
  <c r="N716" i="3"/>
  <c r="M716" i="3"/>
  <c r="H716" i="3"/>
  <c r="G716" i="3"/>
  <c r="C716" i="3"/>
  <c r="N715" i="3"/>
  <c r="M715" i="3"/>
  <c r="H715" i="3"/>
  <c r="G715" i="3"/>
  <c r="C715" i="3"/>
  <c r="N714" i="3"/>
  <c r="M714" i="3"/>
  <c r="H714" i="3"/>
  <c r="G714" i="3"/>
  <c r="C714" i="3"/>
  <c r="N713" i="3"/>
  <c r="M713" i="3"/>
  <c r="H713" i="3"/>
  <c r="G713" i="3"/>
  <c r="C713" i="3"/>
  <c r="N712" i="3"/>
  <c r="M712" i="3"/>
  <c r="H712" i="3"/>
  <c r="G712" i="3"/>
  <c r="C712" i="3"/>
  <c r="N711" i="3"/>
  <c r="M711" i="3"/>
  <c r="H711" i="3"/>
  <c r="G711" i="3"/>
  <c r="C711" i="3"/>
  <c r="N710" i="3"/>
  <c r="M710" i="3"/>
  <c r="H710" i="3"/>
  <c r="G710" i="3"/>
  <c r="C710" i="3"/>
  <c r="N709" i="3"/>
  <c r="M709" i="3"/>
  <c r="H709" i="3"/>
  <c r="G709" i="3"/>
  <c r="C709" i="3"/>
  <c r="N708" i="3"/>
  <c r="M708" i="3"/>
  <c r="H708" i="3"/>
  <c r="G708" i="3"/>
  <c r="C708" i="3"/>
  <c r="N707" i="3"/>
  <c r="M707" i="3"/>
  <c r="H707" i="3"/>
  <c r="G707" i="3"/>
  <c r="C707" i="3"/>
  <c r="N706" i="3"/>
  <c r="M706" i="3"/>
  <c r="H706" i="3"/>
  <c r="G706" i="3"/>
  <c r="C706" i="3"/>
  <c r="N705" i="3"/>
  <c r="M705" i="3"/>
  <c r="H705" i="3"/>
  <c r="G705" i="3"/>
  <c r="C705" i="3"/>
  <c r="N704" i="3"/>
  <c r="M704" i="3"/>
  <c r="H704" i="3"/>
  <c r="G704" i="3"/>
  <c r="C704" i="3"/>
  <c r="N703" i="3"/>
  <c r="M703" i="3"/>
  <c r="H703" i="3"/>
  <c r="G703" i="3"/>
  <c r="C703" i="3"/>
  <c r="N702" i="3"/>
  <c r="M702" i="3"/>
  <c r="H702" i="3"/>
  <c r="G702" i="3"/>
  <c r="C702" i="3"/>
  <c r="N701" i="3"/>
  <c r="M701" i="3"/>
  <c r="H701" i="3"/>
  <c r="G701" i="3"/>
  <c r="C701" i="3"/>
  <c r="N700" i="3"/>
  <c r="M700" i="3"/>
  <c r="H700" i="3"/>
  <c r="G700" i="3"/>
  <c r="C700" i="3"/>
  <c r="N699" i="3"/>
  <c r="M699" i="3"/>
  <c r="H699" i="3"/>
  <c r="G699" i="3"/>
  <c r="C699" i="3"/>
  <c r="N698" i="3"/>
  <c r="M698" i="3"/>
  <c r="H698" i="3"/>
  <c r="G698" i="3"/>
  <c r="C698" i="3"/>
  <c r="N697" i="3"/>
  <c r="M697" i="3"/>
  <c r="H697" i="3"/>
  <c r="G697" i="3"/>
  <c r="C697" i="3"/>
  <c r="N696" i="3"/>
  <c r="M696" i="3"/>
  <c r="H696" i="3"/>
  <c r="G696" i="3"/>
  <c r="C696" i="3"/>
  <c r="N695" i="3"/>
  <c r="M695" i="3"/>
  <c r="H695" i="3"/>
  <c r="G695" i="3"/>
  <c r="C695" i="3"/>
  <c r="N694" i="3"/>
  <c r="M694" i="3"/>
  <c r="H694" i="3"/>
  <c r="G694" i="3"/>
  <c r="C694" i="3"/>
  <c r="N693" i="3"/>
  <c r="M693" i="3"/>
  <c r="H693" i="3"/>
  <c r="G693" i="3"/>
  <c r="C693" i="3"/>
  <c r="N692" i="3"/>
  <c r="M692" i="3"/>
  <c r="H692" i="3"/>
  <c r="G692" i="3"/>
  <c r="C692" i="3"/>
  <c r="N691" i="3"/>
  <c r="M691" i="3"/>
  <c r="H691" i="3"/>
  <c r="G691" i="3"/>
  <c r="C691" i="3"/>
  <c r="N690" i="3"/>
  <c r="M690" i="3"/>
  <c r="H690" i="3"/>
  <c r="G690" i="3"/>
  <c r="C690" i="3"/>
  <c r="N689" i="3"/>
  <c r="M689" i="3"/>
  <c r="H689" i="3"/>
  <c r="G689" i="3"/>
  <c r="C689" i="3"/>
  <c r="N688" i="3"/>
  <c r="M688" i="3"/>
  <c r="H688" i="3"/>
  <c r="G688" i="3"/>
  <c r="C688" i="3"/>
  <c r="N687" i="3"/>
  <c r="M687" i="3"/>
  <c r="H687" i="3"/>
  <c r="G687" i="3"/>
  <c r="C687" i="3"/>
  <c r="N686" i="3"/>
  <c r="M686" i="3"/>
  <c r="H686" i="3"/>
  <c r="G686" i="3"/>
  <c r="C686" i="3"/>
  <c r="N685" i="3"/>
  <c r="M685" i="3"/>
  <c r="H685" i="3"/>
  <c r="G685" i="3"/>
  <c r="C685" i="3"/>
  <c r="N684" i="3"/>
  <c r="M684" i="3"/>
  <c r="H684" i="3"/>
  <c r="G684" i="3"/>
  <c r="C684" i="3"/>
  <c r="N683" i="3"/>
  <c r="M683" i="3"/>
  <c r="H683" i="3"/>
  <c r="G683" i="3"/>
  <c r="C683" i="3"/>
  <c r="N682" i="3"/>
  <c r="M682" i="3"/>
  <c r="H682" i="3"/>
  <c r="G682" i="3"/>
  <c r="C682" i="3"/>
  <c r="N681" i="3"/>
  <c r="M681" i="3"/>
  <c r="H681" i="3"/>
  <c r="G681" i="3"/>
  <c r="C681" i="3"/>
  <c r="N680" i="3"/>
  <c r="M680" i="3"/>
  <c r="H680" i="3"/>
  <c r="G680" i="3"/>
  <c r="C680" i="3"/>
  <c r="N679" i="3"/>
  <c r="M679" i="3"/>
  <c r="H679" i="3"/>
  <c r="G679" i="3"/>
  <c r="C679" i="3"/>
  <c r="N678" i="3"/>
  <c r="M678" i="3"/>
  <c r="H678" i="3"/>
  <c r="G678" i="3"/>
  <c r="C678" i="3"/>
  <c r="N677" i="3"/>
  <c r="M677" i="3"/>
  <c r="H677" i="3"/>
  <c r="G677" i="3"/>
  <c r="C677" i="3"/>
  <c r="N676" i="3"/>
  <c r="M676" i="3"/>
  <c r="H676" i="3"/>
  <c r="G676" i="3"/>
  <c r="C676" i="3"/>
  <c r="N675" i="3"/>
  <c r="M675" i="3"/>
  <c r="H675" i="3"/>
  <c r="G675" i="3"/>
  <c r="C675" i="3"/>
  <c r="N674" i="3"/>
  <c r="M674" i="3"/>
  <c r="H674" i="3"/>
  <c r="G674" i="3"/>
  <c r="C674" i="3"/>
  <c r="N673" i="3"/>
  <c r="M673" i="3"/>
  <c r="H673" i="3"/>
  <c r="G673" i="3"/>
  <c r="C673" i="3"/>
  <c r="N672" i="3"/>
  <c r="M672" i="3"/>
  <c r="H672" i="3"/>
  <c r="G672" i="3"/>
  <c r="C672" i="3"/>
  <c r="N671" i="3"/>
  <c r="M671" i="3"/>
  <c r="H671" i="3"/>
  <c r="G671" i="3"/>
  <c r="C671" i="3"/>
  <c r="N670" i="3"/>
  <c r="M670" i="3"/>
  <c r="H670" i="3"/>
  <c r="G670" i="3"/>
  <c r="C670" i="3"/>
  <c r="N669" i="3"/>
  <c r="M669" i="3"/>
  <c r="H669" i="3"/>
  <c r="G669" i="3"/>
  <c r="C669" i="3"/>
  <c r="N668" i="3"/>
  <c r="M668" i="3"/>
  <c r="H668" i="3"/>
  <c r="G668" i="3"/>
  <c r="C668" i="3"/>
  <c r="N667" i="3"/>
  <c r="M667" i="3"/>
  <c r="H667" i="3"/>
  <c r="G667" i="3"/>
  <c r="C667" i="3"/>
  <c r="N666" i="3"/>
  <c r="M666" i="3"/>
  <c r="H666" i="3"/>
  <c r="G666" i="3"/>
  <c r="C666" i="3"/>
  <c r="N665" i="3"/>
  <c r="M665" i="3"/>
  <c r="H665" i="3"/>
  <c r="G665" i="3"/>
  <c r="C665" i="3"/>
  <c r="N664" i="3"/>
  <c r="M664" i="3"/>
  <c r="H664" i="3"/>
  <c r="G664" i="3"/>
  <c r="C664" i="3"/>
  <c r="N663" i="3"/>
  <c r="M663" i="3"/>
  <c r="H663" i="3"/>
  <c r="G663" i="3"/>
  <c r="C663" i="3"/>
  <c r="N662" i="3"/>
  <c r="M662" i="3"/>
  <c r="H662" i="3"/>
  <c r="G662" i="3"/>
  <c r="C662" i="3"/>
  <c r="N661" i="3"/>
  <c r="M661" i="3"/>
  <c r="H661" i="3"/>
  <c r="G661" i="3"/>
  <c r="C661" i="3"/>
  <c r="N660" i="3"/>
  <c r="M660" i="3"/>
  <c r="H660" i="3"/>
  <c r="G660" i="3"/>
  <c r="C660" i="3"/>
  <c r="N659" i="3"/>
  <c r="M659" i="3"/>
  <c r="H659" i="3"/>
  <c r="G659" i="3"/>
  <c r="C659" i="3"/>
  <c r="N658" i="3"/>
  <c r="M658" i="3"/>
  <c r="H658" i="3"/>
  <c r="G658" i="3"/>
  <c r="C658" i="3"/>
  <c r="N657" i="3"/>
  <c r="M657" i="3"/>
  <c r="H657" i="3"/>
  <c r="G657" i="3"/>
  <c r="C657" i="3"/>
  <c r="N656" i="3"/>
  <c r="M656" i="3"/>
  <c r="H656" i="3"/>
  <c r="G656" i="3"/>
  <c r="C656" i="3"/>
  <c r="N655" i="3"/>
  <c r="M655" i="3"/>
  <c r="H655" i="3"/>
  <c r="G655" i="3"/>
  <c r="C655" i="3"/>
  <c r="N654" i="3"/>
  <c r="M654" i="3"/>
  <c r="H654" i="3"/>
  <c r="G654" i="3"/>
  <c r="C654" i="3"/>
  <c r="N653" i="3"/>
  <c r="M653" i="3"/>
  <c r="H653" i="3"/>
  <c r="G653" i="3"/>
  <c r="C653" i="3"/>
  <c r="N652" i="3"/>
  <c r="M652" i="3"/>
  <c r="H652" i="3"/>
  <c r="G652" i="3"/>
  <c r="C652" i="3"/>
  <c r="N651" i="3"/>
  <c r="M651" i="3"/>
  <c r="H651" i="3"/>
  <c r="G651" i="3"/>
  <c r="C651" i="3"/>
  <c r="N650" i="3"/>
  <c r="M650" i="3"/>
  <c r="H650" i="3"/>
  <c r="G650" i="3"/>
  <c r="C650" i="3"/>
  <c r="N649" i="3"/>
  <c r="M649" i="3"/>
  <c r="H649" i="3"/>
  <c r="G649" i="3"/>
  <c r="C649" i="3"/>
  <c r="N648" i="3"/>
  <c r="M648" i="3"/>
  <c r="H648" i="3"/>
  <c r="G648" i="3"/>
  <c r="C648" i="3"/>
  <c r="N647" i="3"/>
  <c r="M647" i="3"/>
  <c r="H647" i="3"/>
  <c r="G647" i="3"/>
  <c r="C647" i="3"/>
  <c r="N646" i="3"/>
  <c r="M646" i="3"/>
  <c r="H646" i="3"/>
  <c r="G646" i="3"/>
  <c r="C646" i="3"/>
  <c r="N645" i="3"/>
  <c r="M645" i="3"/>
  <c r="H645" i="3"/>
  <c r="G645" i="3"/>
  <c r="C645" i="3"/>
  <c r="N644" i="3"/>
  <c r="M644" i="3"/>
  <c r="H644" i="3"/>
  <c r="G644" i="3"/>
  <c r="C644" i="3"/>
  <c r="N643" i="3"/>
  <c r="M643" i="3"/>
  <c r="H643" i="3"/>
  <c r="G643" i="3"/>
  <c r="C643" i="3"/>
  <c r="N642" i="3"/>
  <c r="M642" i="3"/>
  <c r="H642" i="3"/>
  <c r="G642" i="3"/>
  <c r="C642" i="3"/>
  <c r="N641" i="3"/>
  <c r="M641" i="3"/>
  <c r="H641" i="3"/>
  <c r="G641" i="3"/>
  <c r="C641" i="3"/>
  <c r="N640" i="3"/>
  <c r="M640" i="3"/>
  <c r="H640" i="3"/>
  <c r="G640" i="3"/>
  <c r="C640" i="3"/>
  <c r="N639" i="3"/>
  <c r="M639" i="3"/>
  <c r="H639" i="3"/>
  <c r="G639" i="3"/>
  <c r="C639" i="3"/>
  <c r="N638" i="3"/>
  <c r="M638" i="3"/>
  <c r="H638" i="3"/>
  <c r="G638" i="3"/>
  <c r="C638" i="3"/>
  <c r="N637" i="3"/>
  <c r="M637" i="3"/>
  <c r="H637" i="3"/>
  <c r="G637" i="3"/>
  <c r="C637" i="3"/>
  <c r="N636" i="3"/>
  <c r="M636" i="3"/>
  <c r="H636" i="3"/>
  <c r="G636" i="3"/>
  <c r="C636" i="3"/>
  <c r="N635" i="3"/>
  <c r="M635" i="3"/>
  <c r="H635" i="3"/>
  <c r="G635" i="3"/>
  <c r="C635" i="3"/>
  <c r="N634" i="3"/>
  <c r="M634" i="3"/>
  <c r="H634" i="3"/>
  <c r="G634" i="3"/>
  <c r="C634" i="3"/>
  <c r="N633" i="3"/>
  <c r="M633" i="3"/>
  <c r="H633" i="3"/>
  <c r="G633" i="3"/>
  <c r="C633" i="3"/>
  <c r="N632" i="3"/>
  <c r="M632" i="3"/>
  <c r="H632" i="3"/>
  <c r="G632" i="3"/>
  <c r="C632" i="3"/>
  <c r="N631" i="3"/>
  <c r="M631" i="3"/>
  <c r="H631" i="3"/>
  <c r="G631" i="3"/>
  <c r="C631" i="3"/>
  <c r="N630" i="3"/>
  <c r="M630" i="3"/>
  <c r="H630" i="3"/>
  <c r="G630" i="3"/>
  <c r="C630" i="3"/>
  <c r="N629" i="3"/>
  <c r="M629" i="3"/>
  <c r="H629" i="3"/>
  <c r="G629" i="3"/>
  <c r="C629" i="3"/>
  <c r="N628" i="3"/>
  <c r="M628" i="3"/>
  <c r="H628" i="3"/>
  <c r="G628" i="3"/>
  <c r="C628" i="3"/>
  <c r="N627" i="3"/>
  <c r="M627" i="3"/>
  <c r="H627" i="3"/>
  <c r="G627" i="3"/>
  <c r="C627" i="3"/>
  <c r="N626" i="3"/>
  <c r="M626" i="3"/>
  <c r="H626" i="3"/>
  <c r="G626" i="3"/>
  <c r="C626" i="3"/>
  <c r="N625" i="3"/>
  <c r="M625" i="3"/>
  <c r="H625" i="3"/>
  <c r="G625" i="3"/>
  <c r="C625" i="3"/>
  <c r="N624" i="3"/>
  <c r="M624" i="3"/>
  <c r="H624" i="3"/>
  <c r="G624" i="3"/>
  <c r="C624" i="3"/>
  <c r="N623" i="3"/>
  <c r="M623" i="3"/>
  <c r="H623" i="3"/>
  <c r="G623" i="3"/>
  <c r="C623" i="3"/>
  <c r="N622" i="3"/>
  <c r="M622" i="3"/>
  <c r="H622" i="3"/>
  <c r="G622" i="3"/>
  <c r="C622" i="3"/>
  <c r="N621" i="3"/>
  <c r="M621" i="3"/>
  <c r="H621" i="3"/>
  <c r="G621" i="3"/>
  <c r="C621" i="3"/>
  <c r="N620" i="3"/>
  <c r="M620" i="3"/>
  <c r="H620" i="3"/>
  <c r="G620" i="3"/>
  <c r="C620" i="3"/>
  <c r="N619" i="3"/>
  <c r="M619" i="3"/>
  <c r="H619" i="3"/>
  <c r="G619" i="3"/>
  <c r="C619" i="3"/>
  <c r="N618" i="3"/>
  <c r="M618" i="3"/>
  <c r="H618" i="3"/>
  <c r="G618" i="3"/>
  <c r="C618" i="3"/>
  <c r="N617" i="3"/>
  <c r="M617" i="3"/>
  <c r="H617" i="3"/>
  <c r="G617" i="3"/>
  <c r="C617" i="3"/>
  <c r="N616" i="3"/>
  <c r="M616" i="3"/>
  <c r="H616" i="3"/>
  <c r="G616" i="3"/>
  <c r="C616" i="3"/>
  <c r="N615" i="3"/>
  <c r="M615" i="3"/>
  <c r="H615" i="3"/>
  <c r="G615" i="3"/>
  <c r="C615" i="3"/>
  <c r="N614" i="3"/>
  <c r="M614" i="3"/>
  <c r="H614" i="3"/>
  <c r="G614" i="3"/>
  <c r="C614" i="3"/>
  <c r="N613" i="3"/>
  <c r="M613" i="3"/>
  <c r="H613" i="3"/>
  <c r="G613" i="3"/>
  <c r="C613" i="3"/>
  <c r="N612" i="3"/>
  <c r="M612" i="3"/>
  <c r="H612" i="3"/>
  <c r="G612" i="3"/>
  <c r="C612" i="3"/>
  <c r="N611" i="3"/>
  <c r="M611" i="3"/>
  <c r="H611" i="3"/>
  <c r="G611" i="3"/>
  <c r="C611" i="3"/>
  <c r="N610" i="3"/>
  <c r="M610" i="3"/>
  <c r="H610" i="3"/>
  <c r="G610" i="3"/>
  <c r="C610" i="3"/>
  <c r="N609" i="3"/>
  <c r="M609" i="3"/>
  <c r="H609" i="3"/>
  <c r="G609" i="3"/>
  <c r="C609" i="3"/>
  <c r="N608" i="3"/>
  <c r="M608" i="3"/>
  <c r="H608" i="3"/>
  <c r="G608" i="3"/>
  <c r="C608" i="3"/>
  <c r="N607" i="3"/>
  <c r="M607" i="3"/>
  <c r="H607" i="3"/>
  <c r="G607" i="3"/>
  <c r="C607" i="3"/>
  <c r="N606" i="3"/>
  <c r="M606" i="3"/>
  <c r="H606" i="3"/>
  <c r="G606" i="3"/>
  <c r="C606" i="3"/>
  <c r="N605" i="3"/>
  <c r="M605" i="3"/>
  <c r="H605" i="3"/>
  <c r="G605" i="3"/>
  <c r="C605" i="3"/>
  <c r="N604" i="3"/>
  <c r="M604" i="3"/>
  <c r="H604" i="3"/>
  <c r="G604" i="3"/>
  <c r="C604" i="3"/>
  <c r="N603" i="3"/>
  <c r="M603" i="3"/>
  <c r="H603" i="3"/>
  <c r="G603" i="3"/>
  <c r="C603" i="3"/>
  <c r="N602" i="3"/>
  <c r="M602" i="3"/>
  <c r="H602" i="3"/>
  <c r="G602" i="3"/>
  <c r="C602" i="3"/>
  <c r="N601" i="3"/>
  <c r="M601" i="3"/>
  <c r="H601" i="3"/>
  <c r="G601" i="3"/>
  <c r="C601" i="3"/>
  <c r="N600" i="3"/>
  <c r="M600" i="3"/>
  <c r="H600" i="3"/>
  <c r="G600" i="3"/>
  <c r="C600" i="3"/>
  <c r="N599" i="3"/>
  <c r="M599" i="3"/>
  <c r="H599" i="3"/>
  <c r="G599" i="3"/>
  <c r="C599" i="3"/>
  <c r="N598" i="3"/>
  <c r="M598" i="3"/>
  <c r="H598" i="3"/>
  <c r="G598" i="3"/>
  <c r="C598" i="3"/>
  <c r="N597" i="3"/>
  <c r="M597" i="3"/>
  <c r="H597" i="3"/>
  <c r="G597" i="3"/>
  <c r="C597" i="3"/>
  <c r="N596" i="3"/>
  <c r="M596" i="3"/>
  <c r="H596" i="3"/>
  <c r="G596" i="3"/>
  <c r="C596" i="3"/>
  <c r="N595" i="3"/>
  <c r="M595" i="3"/>
  <c r="H595" i="3"/>
  <c r="G595" i="3"/>
  <c r="C595" i="3"/>
  <c r="N594" i="3"/>
  <c r="M594" i="3"/>
  <c r="H594" i="3"/>
  <c r="G594" i="3"/>
  <c r="C594" i="3"/>
  <c r="N593" i="3"/>
  <c r="M593" i="3"/>
  <c r="H593" i="3"/>
  <c r="G593" i="3"/>
  <c r="C593" i="3"/>
  <c r="N592" i="3"/>
  <c r="M592" i="3"/>
  <c r="H592" i="3"/>
  <c r="G592" i="3"/>
  <c r="C592" i="3"/>
  <c r="N591" i="3"/>
  <c r="M591" i="3"/>
  <c r="H591" i="3"/>
  <c r="G591" i="3"/>
  <c r="C591" i="3"/>
  <c r="N590" i="3"/>
  <c r="M590" i="3"/>
  <c r="H590" i="3"/>
  <c r="G590" i="3"/>
  <c r="C590" i="3"/>
  <c r="N589" i="3"/>
  <c r="M589" i="3"/>
  <c r="H589" i="3"/>
  <c r="G589" i="3"/>
  <c r="C589" i="3"/>
  <c r="N588" i="3"/>
  <c r="M588" i="3"/>
  <c r="H588" i="3"/>
  <c r="G588" i="3"/>
  <c r="C588" i="3"/>
  <c r="N587" i="3"/>
  <c r="M587" i="3"/>
  <c r="H587" i="3"/>
  <c r="G587" i="3"/>
  <c r="C587" i="3"/>
  <c r="N586" i="3"/>
  <c r="M586" i="3"/>
  <c r="H586" i="3"/>
  <c r="G586" i="3"/>
  <c r="C586" i="3"/>
  <c r="N585" i="3"/>
  <c r="M585" i="3"/>
  <c r="H585" i="3"/>
  <c r="G585" i="3"/>
  <c r="C585" i="3"/>
  <c r="N584" i="3"/>
  <c r="M584" i="3"/>
  <c r="H584" i="3"/>
  <c r="G584" i="3"/>
  <c r="C584" i="3"/>
  <c r="N583" i="3"/>
  <c r="M583" i="3"/>
  <c r="H583" i="3"/>
  <c r="G583" i="3"/>
  <c r="C583" i="3"/>
  <c r="N582" i="3"/>
  <c r="M582" i="3"/>
  <c r="H582" i="3"/>
  <c r="G582" i="3"/>
  <c r="C582" i="3"/>
  <c r="N581" i="3"/>
  <c r="M581" i="3"/>
  <c r="H581" i="3"/>
  <c r="G581" i="3"/>
  <c r="C581" i="3"/>
  <c r="N580" i="3"/>
  <c r="M580" i="3"/>
  <c r="H580" i="3"/>
  <c r="G580" i="3"/>
  <c r="C580" i="3"/>
  <c r="N579" i="3"/>
  <c r="M579" i="3"/>
  <c r="H579" i="3"/>
  <c r="G579" i="3"/>
  <c r="C579" i="3"/>
  <c r="N578" i="3"/>
  <c r="M578" i="3"/>
  <c r="H578" i="3"/>
  <c r="G578" i="3"/>
  <c r="C578" i="3"/>
  <c r="N577" i="3"/>
  <c r="M577" i="3"/>
  <c r="H577" i="3"/>
  <c r="G577" i="3"/>
  <c r="C577" i="3"/>
  <c r="N576" i="3"/>
  <c r="M576" i="3"/>
  <c r="H576" i="3"/>
  <c r="G576" i="3"/>
  <c r="C576" i="3"/>
  <c r="N575" i="3"/>
  <c r="M575" i="3"/>
  <c r="H575" i="3"/>
  <c r="G575" i="3"/>
  <c r="C575" i="3"/>
  <c r="N574" i="3"/>
  <c r="M574" i="3"/>
  <c r="H574" i="3"/>
  <c r="G574" i="3"/>
  <c r="C574" i="3"/>
  <c r="N573" i="3"/>
  <c r="M573" i="3"/>
  <c r="H573" i="3"/>
  <c r="G573" i="3"/>
  <c r="C573" i="3"/>
  <c r="N572" i="3"/>
  <c r="M572" i="3"/>
  <c r="H572" i="3"/>
  <c r="G572" i="3"/>
  <c r="C572" i="3"/>
  <c r="N571" i="3"/>
  <c r="M571" i="3"/>
  <c r="H571" i="3"/>
  <c r="G571" i="3"/>
  <c r="C571" i="3"/>
  <c r="N570" i="3"/>
  <c r="M570" i="3"/>
  <c r="H570" i="3"/>
  <c r="G570" i="3"/>
  <c r="C570" i="3"/>
  <c r="N569" i="3"/>
  <c r="M569" i="3"/>
  <c r="H569" i="3"/>
  <c r="G569" i="3"/>
  <c r="C569" i="3"/>
  <c r="N568" i="3"/>
  <c r="M568" i="3"/>
  <c r="H568" i="3"/>
  <c r="G568" i="3"/>
  <c r="C568" i="3"/>
  <c r="N567" i="3"/>
  <c r="M567" i="3"/>
  <c r="H567" i="3"/>
  <c r="G567" i="3"/>
  <c r="C567" i="3"/>
  <c r="N566" i="3"/>
  <c r="M566" i="3"/>
  <c r="H566" i="3"/>
  <c r="G566" i="3"/>
  <c r="C566" i="3"/>
  <c r="N565" i="3"/>
  <c r="M565" i="3"/>
  <c r="H565" i="3"/>
  <c r="G565" i="3"/>
  <c r="C565" i="3"/>
  <c r="N564" i="3"/>
  <c r="M564" i="3"/>
  <c r="H564" i="3"/>
  <c r="G564" i="3"/>
  <c r="C564" i="3"/>
  <c r="N563" i="3"/>
  <c r="M563" i="3"/>
  <c r="H563" i="3"/>
  <c r="G563" i="3"/>
  <c r="C563" i="3"/>
  <c r="N562" i="3"/>
  <c r="M562" i="3"/>
  <c r="H562" i="3"/>
  <c r="G562" i="3"/>
  <c r="C562" i="3"/>
  <c r="N561" i="3"/>
  <c r="M561" i="3"/>
  <c r="H561" i="3"/>
  <c r="G561" i="3"/>
  <c r="C561" i="3"/>
  <c r="N560" i="3"/>
  <c r="M560" i="3"/>
  <c r="H560" i="3"/>
  <c r="G560" i="3"/>
  <c r="C560" i="3"/>
  <c r="N559" i="3"/>
  <c r="M559" i="3"/>
  <c r="H559" i="3"/>
  <c r="G559" i="3"/>
  <c r="C559" i="3"/>
  <c r="N558" i="3"/>
  <c r="M558" i="3"/>
  <c r="H558" i="3"/>
  <c r="G558" i="3"/>
  <c r="C558" i="3"/>
  <c r="N557" i="3"/>
  <c r="M557" i="3"/>
  <c r="H557" i="3"/>
  <c r="G557" i="3"/>
  <c r="C557" i="3"/>
  <c r="N556" i="3"/>
  <c r="M556" i="3"/>
  <c r="H556" i="3"/>
  <c r="G556" i="3"/>
  <c r="C556" i="3"/>
  <c r="N555" i="3"/>
  <c r="M555" i="3"/>
  <c r="H555" i="3"/>
  <c r="G555" i="3"/>
  <c r="C555" i="3"/>
  <c r="N554" i="3"/>
  <c r="M554" i="3"/>
  <c r="H554" i="3"/>
  <c r="G554" i="3"/>
  <c r="C554" i="3"/>
  <c r="N553" i="3"/>
  <c r="M553" i="3"/>
  <c r="H553" i="3"/>
  <c r="G553" i="3"/>
  <c r="C553" i="3"/>
  <c r="N552" i="3"/>
  <c r="M552" i="3"/>
  <c r="H552" i="3"/>
  <c r="G552" i="3"/>
  <c r="C552" i="3"/>
  <c r="N551" i="3"/>
  <c r="M551" i="3"/>
  <c r="H551" i="3"/>
  <c r="G551" i="3"/>
  <c r="C551" i="3"/>
  <c r="N550" i="3"/>
  <c r="M550" i="3"/>
  <c r="H550" i="3"/>
  <c r="G550" i="3"/>
  <c r="C550" i="3"/>
  <c r="N549" i="3"/>
  <c r="M549" i="3"/>
  <c r="H549" i="3"/>
  <c r="G549" i="3"/>
  <c r="C549" i="3"/>
  <c r="N548" i="3"/>
  <c r="M548" i="3"/>
  <c r="H548" i="3"/>
  <c r="G548" i="3"/>
  <c r="C548" i="3"/>
  <c r="N547" i="3"/>
  <c r="M547" i="3"/>
  <c r="H547" i="3"/>
  <c r="G547" i="3"/>
  <c r="C547" i="3"/>
  <c r="N546" i="3"/>
  <c r="M546" i="3"/>
  <c r="H546" i="3"/>
  <c r="G546" i="3"/>
  <c r="C546" i="3"/>
  <c r="N545" i="3"/>
  <c r="M545" i="3"/>
  <c r="H545" i="3"/>
  <c r="G545" i="3"/>
  <c r="C545" i="3"/>
  <c r="N544" i="3"/>
  <c r="M544" i="3"/>
  <c r="H544" i="3"/>
  <c r="G544" i="3"/>
  <c r="C544" i="3"/>
  <c r="N543" i="3"/>
  <c r="M543" i="3"/>
  <c r="H543" i="3"/>
  <c r="G543" i="3"/>
  <c r="C543" i="3"/>
  <c r="N542" i="3"/>
  <c r="M542" i="3"/>
  <c r="H542" i="3"/>
  <c r="G542" i="3"/>
  <c r="C542" i="3"/>
  <c r="N541" i="3"/>
  <c r="M541" i="3"/>
  <c r="H541" i="3"/>
  <c r="G541" i="3"/>
  <c r="C541" i="3"/>
  <c r="N540" i="3"/>
  <c r="M540" i="3"/>
  <c r="H540" i="3"/>
  <c r="G540" i="3"/>
  <c r="C540" i="3"/>
  <c r="N539" i="3"/>
  <c r="M539" i="3"/>
  <c r="H539" i="3"/>
  <c r="G539" i="3"/>
  <c r="C539" i="3"/>
  <c r="N538" i="3"/>
  <c r="M538" i="3"/>
  <c r="H538" i="3"/>
  <c r="G538" i="3"/>
  <c r="C538" i="3"/>
  <c r="N537" i="3"/>
  <c r="M537" i="3"/>
  <c r="H537" i="3"/>
  <c r="G537" i="3"/>
  <c r="C537" i="3"/>
  <c r="N536" i="3"/>
  <c r="M536" i="3"/>
  <c r="H536" i="3"/>
  <c r="G536" i="3"/>
  <c r="C536" i="3"/>
  <c r="N535" i="3"/>
  <c r="M535" i="3"/>
  <c r="H535" i="3"/>
  <c r="G535" i="3"/>
  <c r="C535" i="3"/>
  <c r="N534" i="3"/>
  <c r="M534" i="3"/>
  <c r="H534" i="3"/>
  <c r="G534" i="3"/>
  <c r="C534" i="3"/>
  <c r="N533" i="3"/>
  <c r="M533" i="3"/>
  <c r="H533" i="3"/>
  <c r="G533" i="3"/>
  <c r="C533" i="3"/>
  <c r="N532" i="3"/>
  <c r="M532" i="3"/>
  <c r="H532" i="3"/>
  <c r="G532" i="3"/>
  <c r="C532" i="3"/>
  <c r="N531" i="3"/>
  <c r="M531" i="3"/>
  <c r="H531" i="3"/>
  <c r="G531" i="3"/>
  <c r="C531" i="3"/>
  <c r="N530" i="3"/>
  <c r="M530" i="3"/>
  <c r="H530" i="3"/>
  <c r="G530" i="3"/>
  <c r="C530" i="3"/>
  <c r="N529" i="3"/>
  <c r="M529" i="3"/>
  <c r="H529" i="3"/>
  <c r="G529" i="3"/>
  <c r="C529" i="3"/>
  <c r="N528" i="3"/>
  <c r="M528" i="3"/>
  <c r="H528" i="3"/>
  <c r="G528" i="3"/>
  <c r="C528" i="3"/>
  <c r="N527" i="3"/>
  <c r="M527" i="3"/>
  <c r="H527" i="3"/>
  <c r="G527" i="3"/>
  <c r="C527" i="3"/>
  <c r="N526" i="3"/>
  <c r="M526" i="3"/>
  <c r="H526" i="3"/>
  <c r="G526" i="3"/>
  <c r="C526" i="3"/>
  <c r="N525" i="3"/>
  <c r="M525" i="3"/>
  <c r="H525" i="3"/>
  <c r="G525" i="3"/>
  <c r="C525" i="3"/>
  <c r="N524" i="3"/>
  <c r="M524" i="3"/>
  <c r="H524" i="3"/>
  <c r="G524" i="3"/>
  <c r="C524" i="3"/>
  <c r="N523" i="3"/>
  <c r="M523" i="3"/>
  <c r="H523" i="3"/>
  <c r="G523" i="3"/>
  <c r="C523" i="3"/>
  <c r="N522" i="3"/>
  <c r="M522" i="3"/>
  <c r="H522" i="3"/>
  <c r="G522" i="3"/>
  <c r="C522" i="3"/>
  <c r="N521" i="3"/>
  <c r="M521" i="3"/>
  <c r="H521" i="3"/>
  <c r="G521" i="3"/>
  <c r="C521" i="3"/>
  <c r="N520" i="3"/>
  <c r="M520" i="3"/>
  <c r="H520" i="3"/>
  <c r="G520" i="3"/>
  <c r="C520" i="3"/>
  <c r="N519" i="3"/>
  <c r="M519" i="3"/>
  <c r="H519" i="3"/>
  <c r="G519" i="3"/>
  <c r="C519" i="3"/>
  <c r="N518" i="3"/>
  <c r="M518" i="3"/>
  <c r="H518" i="3"/>
  <c r="G518" i="3"/>
  <c r="C518" i="3"/>
  <c r="N517" i="3"/>
  <c r="M517" i="3"/>
  <c r="H517" i="3"/>
  <c r="G517" i="3"/>
  <c r="C517" i="3"/>
  <c r="N516" i="3"/>
  <c r="M516" i="3"/>
  <c r="H516" i="3"/>
  <c r="G516" i="3"/>
  <c r="C516" i="3"/>
  <c r="N515" i="3"/>
  <c r="M515" i="3"/>
  <c r="H515" i="3"/>
  <c r="G515" i="3"/>
  <c r="C515" i="3"/>
  <c r="N514" i="3"/>
  <c r="M514" i="3"/>
  <c r="H514" i="3"/>
  <c r="G514" i="3"/>
  <c r="C514" i="3"/>
  <c r="N513" i="3"/>
  <c r="M513" i="3"/>
  <c r="H513" i="3"/>
  <c r="G513" i="3"/>
  <c r="C513" i="3"/>
  <c r="N512" i="3"/>
  <c r="M512" i="3"/>
  <c r="H512" i="3"/>
  <c r="G512" i="3"/>
  <c r="C512" i="3"/>
  <c r="N511" i="3"/>
  <c r="M511" i="3"/>
  <c r="H511" i="3"/>
  <c r="G511" i="3"/>
  <c r="C511" i="3"/>
  <c r="N510" i="3"/>
  <c r="M510" i="3"/>
  <c r="H510" i="3"/>
  <c r="G510" i="3"/>
  <c r="C510" i="3"/>
  <c r="N509" i="3"/>
  <c r="M509" i="3"/>
  <c r="H509" i="3"/>
  <c r="G509" i="3"/>
  <c r="C509" i="3"/>
  <c r="N508" i="3"/>
  <c r="M508" i="3"/>
  <c r="H508" i="3"/>
  <c r="G508" i="3"/>
  <c r="C508" i="3"/>
  <c r="N507" i="3"/>
  <c r="M507" i="3"/>
  <c r="H507" i="3"/>
  <c r="G507" i="3"/>
  <c r="C507" i="3"/>
  <c r="N506" i="3"/>
  <c r="M506" i="3"/>
  <c r="H506" i="3"/>
  <c r="G506" i="3"/>
  <c r="C506" i="3"/>
  <c r="N505" i="3"/>
  <c r="M505" i="3"/>
  <c r="H505" i="3"/>
  <c r="G505" i="3"/>
  <c r="C505" i="3"/>
  <c r="N504" i="3"/>
  <c r="M504" i="3"/>
  <c r="H504" i="3"/>
  <c r="G504" i="3"/>
  <c r="C504" i="3"/>
  <c r="N503" i="3"/>
  <c r="M503" i="3"/>
  <c r="H503" i="3"/>
  <c r="G503" i="3"/>
  <c r="C503" i="3"/>
  <c r="N502" i="3"/>
  <c r="M502" i="3"/>
  <c r="H502" i="3"/>
  <c r="G502" i="3"/>
  <c r="C502" i="3"/>
  <c r="N501" i="3"/>
  <c r="M501" i="3"/>
  <c r="H501" i="3"/>
  <c r="G501" i="3"/>
  <c r="C501" i="3"/>
  <c r="N500" i="3"/>
  <c r="M500" i="3"/>
  <c r="H500" i="3"/>
  <c r="G500" i="3"/>
  <c r="C500" i="3"/>
  <c r="N499" i="3"/>
  <c r="M499" i="3"/>
  <c r="H499" i="3"/>
  <c r="G499" i="3"/>
  <c r="C499" i="3"/>
  <c r="N498" i="3"/>
  <c r="M498" i="3"/>
  <c r="H498" i="3"/>
  <c r="G498" i="3"/>
  <c r="C498" i="3"/>
  <c r="N497" i="3"/>
  <c r="M497" i="3"/>
  <c r="H497" i="3"/>
  <c r="G497" i="3"/>
  <c r="C497" i="3"/>
  <c r="N496" i="3"/>
  <c r="M496" i="3"/>
  <c r="H496" i="3"/>
  <c r="G496" i="3"/>
  <c r="C496" i="3"/>
  <c r="N495" i="3"/>
  <c r="M495" i="3"/>
  <c r="H495" i="3"/>
  <c r="G495" i="3"/>
  <c r="C495" i="3"/>
  <c r="N494" i="3"/>
  <c r="M494" i="3"/>
  <c r="H494" i="3"/>
  <c r="G494" i="3"/>
  <c r="C494" i="3"/>
  <c r="N493" i="3"/>
  <c r="M493" i="3"/>
  <c r="H493" i="3"/>
  <c r="G493" i="3"/>
  <c r="C493" i="3"/>
  <c r="N492" i="3"/>
  <c r="M492" i="3"/>
  <c r="H492" i="3"/>
  <c r="G492" i="3"/>
  <c r="N491" i="3"/>
  <c r="M491" i="3"/>
  <c r="H491" i="3"/>
  <c r="G491" i="3"/>
  <c r="N490" i="3"/>
  <c r="M490" i="3"/>
  <c r="H490" i="3"/>
  <c r="G490" i="3"/>
  <c r="N489" i="3"/>
  <c r="M489" i="3"/>
  <c r="H489" i="3"/>
  <c r="G489" i="3"/>
  <c r="N488" i="3"/>
  <c r="M488" i="3"/>
  <c r="H488" i="3"/>
  <c r="G488" i="3"/>
  <c r="N487" i="3"/>
  <c r="M487" i="3"/>
  <c r="H487" i="3"/>
  <c r="G487" i="3"/>
  <c r="N486" i="3"/>
  <c r="M486" i="3"/>
  <c r="H486" i="3"/>
  <c r="G486" i="3"/>
  <c r="N485" i="3"/>
  <c r="M485" i="3"/>
  <c r="H485" i="3"/>
  <c r="G485" i="3"/>
  <c r="N484" i="3"/>
  <c r="M484" i="3"/>
  <c r="H484" i="3"/>
  <c r="G484" i="3"/>
  <c r="N483" i="3"/>
  <c r="M483" i="3"/>
  <c r="H483" i="3"/>
  <c r="G483" i="3"/>
  <c r="N482" i="3"/>
  <c r="M482" i="3"/>
  <c r="H482" i="3"/>
  <c r="G482" i="3"/>
  <c r="N481" i="3"/>
  <c r="M481" i="3"/>
  <c r="H481" i="3"/>
  <c r="G481" i="3"/>
  <c r="N480" i="3"/>
  <c r="M480" i="3"/>
  <c r="H480" i="3"/>
  <c r="G480" i="3"/>
  <c r="N479" i="3"/>
  <c r="M479" i="3"/>
  <c r="H479" i="3"/>
  <c r="G479" i="3"/>
  <c r="N478" i="3"/>
  <c r="M478" i="3"/>
  <c r="H478" i="3"/>
  <c r="G478" i="3"/>
  <c r="N477" i="3"/>
  <c r="M477" i="3"/>
  <c r="H477" i="3"/>
  <c r="G477" i="3"/>
  <c r="N476" i="3"/>
  <c r="M476" i="3"/>
  <c r="H476" i="3"/>
  <c r="G476" i="3"/>
  <c r="N475" i="3"/>
  <c r="M475" i="3"/>
  <c r="H475" i="3"/>
  <c r="G475" i="3"/>
  <c r="N474" i="3"/>
  <c r="M474" i="3"/>
  <c r="H474" i="3"/>
  <c r="G474" i="3"/>
  <c r="N473" i="3"/>
  <c r="M473" i="3"/>
  <c r="H473" i="3"/>
  <c r="G473" i="3"/>
  <c r="N472" i="3"/>
  <c r="M472" i="3"/>
  <c r="H472" i="3"/>
  <c r="G472" i="3"/>
  <c r="N471" i="3"/>
  <c r="M471" i="3"/>
  <c r="H471" i="3"/>
  <c r="G471" i="3"/>
  <c r="N470" i="3"/>
  <c r="M470" i="3"/>
  <c r="H470" i="3"/>
  <c r="G470" i="3"/>
  <c r="N469" i="3"/>
  <c r="M469" i="3"/>
  <c r="H469" i="3"/>
  <c r="G469" i="3"/>
  <c r="N468" i="3"/>
  <c r="M468" i="3"/>
  <c r="H468" i="3"/>
  <c r="G468" i="3"/>
  <c r="N467" i="3"/>
  <c r="M467" i="3"/>
  <c r="H467" i="3"/>
  <c r="G467" i="3"/>
  <c r="N466" i="3"/>
  <c r="M466" i="3"/>
  <c r="H466" i="3"/>
  <c r="G466" i="3"/>
  <c r="N465" i="3"/>
  <c r="M465" i="3"/>
  <c r="H465" i="3"/>
  <c r="G465" i="3"/>
  <c r="N464" i="3"/>
  <c r="M464" i="3"/>
  <c r="H464" i="3"/>
  <c r="G464" i="3"/>
  <c r="N463" i="3"/>
  <c r="M463" i="3"/>
  <c r="H463" i="3"/>
  <c r="G463" i="3"/>
  <c r="N462" i="3"/>
  <c r="M462" i="3"/>
  <c r="H462" i="3"/>
  <c r="G462" i="3"/>
  <c r="N461" i="3"/>
  <c r="M461" i="3"/>
  <c r="H461" i="3"/>
  <c r="G461" i="3"/>
  <c r="N460" i="3"/>
  <c r="M460" i="3"/>
  <c r="H460" i="3"/>
  <c r="G460" i="3"/>
  <c r="N459" i="3"/>
  <c r="M459" i="3"/>
  <c r="H459" i="3"/>
  <c r="G459" i="3"/>
  <c r="N458" i="3"/>
  <c r="M458" i="3"/>
  <c r="H458" i="3"/>
  <c r="G458" i="3"/>
  <c r="N457" i="3"/>
  <c r="M457" i="3"/>
  <c r="H457" i="3"/>
  <c r="G457" i="3"/>
  <c r="N456" i="3"/>
  <c r="M456" i="3"/>
  <c r="H456" i="3"/>
  <c r="G456" i="3"/>
  <c r="N455" i="3"/>
  <c r="M455" i="3"/>
  <c r="H455" i="3"/>
  <c r="G455" i="3"/>
  <c r="N454" i="3"/>
  <c r="M454" i="3"/>
  <c r="H454" i="3"/>
  <c r="G454" i="3"/>
  <c r="N453" i="3"/>
  <c r="M453" i="3"/>
  <c r="H453" i="3"/>
  <c r="G453" i="3"/>
  <c r="N452" i="3"/>
  <c r="M452" i="3"/>
  <c r="H452" i="3"/>
  <c r="G452" i="3"/>
  <c r="N451" i="3"/>
  <c r="M451" i="3"/>
  <c r="H451" i="3"/>
  <c r="G451" i="3"/>
  <c r="N450" i="3"/>
  <c r="M450" i="3"/>
  <c r="H450" i="3"/>
  <c r="G450" i="3"/>
  <c r="N449" i="3"/>
  <c r="M449" i="3"/>
  <c r="H449" i="3"/>
  <c r="G449" i="3"/>
  <c r="N448" i="3"/>
  <c r="M448" i="3"/>
  <c r="H448" i="3"/>
  <c r="G448" i="3"/>
  <c r="N447" i="3"/>
  <c r="M447" i="3"/>
  <c r="H447" i="3"/>
  <c r="G447" i="3"/>
  <c r="N446" i="3"/>
  <c r="M446" i="3"/>
  <c r="H446" i="3"/>
  <c r="G446" i="3"/>
  <c r="N445" i="3"/>
  <c r="M445" i="3"/>
  <c r="H445" i="3"/>
  <c r="G445" i="3"/>
  <c r="N444" i="3"/>
  <c r="M444" i="3"/>
  <c r="H444" i="3"/>
  <c r="G444" i="3"/>
  <c r="N443" i="3"/>
  <c r="M443" i="3"/>
  <c r="H443" i="3"/>
  <c r="G443" i="3"/>
  <c r="N442" i="3"/>
  <c r="M442" i="3"/>
  <c r="H442" i="3"/>
  <c r="G442" i="3"/>
  <c r="N441" i="3"/>
  <c r="M441" i="3"/>
  <c r="H441" i="3"/>
  <c r="G441" i="3"/>
  <c r="N440" i="3"/>
  <c r="M440" i="3"/>
  <c r="H440" i="3"/>
  <c r="G440" i="3"/>
  <c r="N439" i="3"/>
  <c r="M439" i="3"/>
  <c r="H439" i="3"/>
  <c r="G439" i="3"/>
  <c r="N438" i="3"/>
  <c r="M438" i="3"/>
  <c r="H438" i="3"/>
  <c r="G438" i="3"/>
  <c r="N437" i="3"/>
  <c r="M437" i="3"/>
  <c r="H437" i="3"/>
  <c r="G437" i="3"/>
  <c r="N436" i="3"/>
  <c r="M436" i="3"/>
  <c r="H436" i="3"/>
  <c r="G436" i="3"/>
  <c r="N435" i="3"/>
  <c r="M435" i="3"/>
  <c r="H435" i="3"/>
  <c r="G435" i="3"/>
  <c r="N434" i="3"/>
  <c r="M434" i="3"/>
  <c r="H434" i="3"/>
  <c r="G434" i="3"/>
  <c r="N433" i="3"/>
  <c r="M433" i="3"/>
  <c r="H433" i="3"/>
  <c r="G433" i="3"/>
  <c r="N432" i="3"/>
  <c r="M432" i="3"/>
  <c r="H432" i="3"/>
  <c r="G432" i="3"/>
  <c r="N431" i="3"/>
  <c r="M431" i="3"/>
  <c r="H431" i="3"/>
  <c r="G431" i="3"/>
  <c r="N430" i="3"/>
  <c r="M430" i="3"/>
  <c r="H430" i="3"/>
  <c r="G430" i="3"/>
  <c r="N429" i="3"/>
  <c r="M429" i="3"/>
  <c r="H429" i="3"/>
  <c r="G429" i="3"/>
  <c r="N428" i="3"/>
  <c r="M428" i="3"/>
  <c r="H428" i="3"/>
  <c r="G428" i="3"/>
  <c r="N427" i="3"/>
  <c r="M427" i="3"/>
  <c r="H427" i="3"/>
  <c r="G427" i="3"/>
  <c r="N426" i="3"/>
  <c r="M426" i="3"/>
  <c r="H426" i="3"/>
  <c r="G426" i="3"/>
  <c r="N425" i="3"/>
  <c r="M425" i="3"/>
  <c r="H425" i="3"/>
  <c r="G425" i="3"/>
  <c r="N424" i="3"/>
  <c r="M424" i="3"/>
  <c r="H424" i="3"/>
  <c r="G424" i="3"/>
  <c r="N423" i="3"/>
  <c r="M423" i="3"/>
  <c r="H423" i="3"/>
  <c r="G423" i="3"/>
  <c r="N422" i="3"/>
  <c r="M422" i="3"/>
  <c r="H422" i="3"/>
  <c r="G422" i="3"/>
  <c r="N421" i="3"/>
  <c r="M421" i="3"/>
  <c r="H421" i="3"/>
  <c r="G421" i="3"/>
  <c r="N420" i="3"/>
  <c r="M420" i="3"/>
  <c r="H420" i="3"/>
  <c r="G420" i="3"/>
  <c r="N419" i="3"/>
  <c r="M419" i="3"/>
  <c r="H419" i="3"/>
  <c r="G419" i="3"/>
  <c r="N418" i="3"/>
  <c r="M418" i="3"/>
  <c r="H418" i="3"/>
  <c r="G418" i="3"/>
  <c r="N417" i="3"/>
  <c r="M417" i="3"/>
  <c r="H417" i="3"/>
  <c r="G417" i="3"/>
  <c r="N416" i="3"/>
  <c r="M416" i="3"/>
  <c r="H416" i="3"/>
  <c r="G416" i="3"/>
  <c r="N415" i="3"/>
  <c r="M415" i="3"/>
  <c r="H415" i="3"/>
  <c r="G415" i="3"/>
  <c r="N414" i="3"/>
  <c r="M414" i="3"/>
  <c r="H414" i="3"/>
  <c r="G414" i="3"/>
  <c r="N413" i="3"/>
  <c r="M413" i="3"/>
  <c r="H413" i="3"/>
  <c r="G413" i="3"/>
  <c r="N412" i="3"/>
  <c r="M412" i="3"/>
  <c r="H412" i="3"/>
  <c r="G412" i="3"/>
  <c r="N411" i="3"/>
  <c r="M411" i="3"/>
  <c r="H411" i="3"/>
  <c r="G411" i="3"/>
  <c r="N410" i="3"/>
  <c r="M410" i="3"/>
  <c r="H410" i="3"/>
  <c r="G410" i="3"/>
  <c r="N409" i="3"/>
  <c r="M409" i="3"/>
  <c r="H409" i="3"/>
  <c r="G409" i="3"/>
  <c r="N408" i="3"/>
  <c r="M408" i="3"/>
  <c r="H408" i="3"/>
  <c r="G408" i="3"/>
  <c r="N407" i="3"/>
  <c r="M407" i="3"/>
  <c r="H407" i="3"/>
  <c r="G407" i="3"/>
  <c r="N406" i="3"/>
  <c r="M406" i="3"/>
  <c r="H406" i="3"/>
  <c r="G406" i="3"/>
  <c r="N405" i="3"/>
  <c r="M405" i="3"/>
  <c r="H405" i="3"/>
  <c r="G405" i="3"/>
  <c r="N404" i="3"/>
  <c r="M404" i="3"/>
  <c r="H404" i="3"/>
  <c r="G404" i="3"/>
  <c r="N403" i="3"/>
  <c r="M403" i="3"/>
  <c r="H403" i="3"/>
  <c r="G403" i="3"/>
  <c r="N402" i="3"/>
  <c r="M402" i="3"/>
  <c r="H402" i="3"/>
  <c r="G402" i="3"/>
  <c r="N401" i="3"/>
  <c r="M401" i="3"/>
  <c r="H401" i="3"/>
  <c r="G401" i="3"/>
  <c r="N400" i="3"/>
  <c r="M400" i="3"/>
  <c r="H400" i="3"/>
  <c r="G400" i="3"/>
  <c r="N399" i="3"/>
  <c r="M399" i="3"/>
  <c r="H399" i="3"/>
  <c r="G399" i="3"/>
  <c r="N398" i="3"/>
  <c r="M398" i="3"/>
  <c r="H398" i="3"/>
  <c r="G398" i="3"/>
  <c r="N397" i="3"/>
  <c r="M397" i="3"/>
  <c r="H397" i="3"/>
  <c r="G397" i="3"/>
  <c r="N396" i="3"/>
  <c r="M396" i="3"/>
  <c r="H396" i="3"/>
  <c r="G396" i="3"/>
  <c r="N395" i="3"/>
  <c r="M395" i="3"/>
  <c r="H395" i="3"/>
  <c r="G395" i="3"/>
  <c r="N394" i="3"/>
  <c r="M394" i="3"/>
  <c r="H394" i="3"/>
  <c r="G394" i="3"/>
  <c r="N393" i="3"/>
  <c r="M393" i="3"/>
  <c r="H393" i="3"/>
  <c r="G393" i="3"/>
  <c r="N392" i="3"/>
  <c r="M392" i="3"/>
  <c r="H392" i="3"/>
  <c r="G392" i="3"/>
  <c r="N391" i="3"/>
  <c r="M391" i="3"/>
  <c r="H391" i="3"/>
  <c r="G391" i="3"/>
  <c r="N390" i="3"/>
  <c r="M390" i="3"/>
  <c r="H390" i="3"/>
  <c r="G390" i="3"/>
  <c r="N389" i="3"/>
  <c r="M389" i="3"/>
  <c r="H389" i="3"/>
  <c r="G389" i="3"/>
  <c r="N388" i="3"/>
  <c r="M388" i="3"/>
  <c r="H388" i="3"/>
  <c r="G388" i="3"/>
  <c r="N387" i="3"/>
  <c r="M387" i="3"/>
  <c r="H387" i="3"/>
  <c r="G387" i="3"/>
  <c r="N386" i="3"/>
  <c r="M386" i="3"/>
  <c r="H386" i="3"/>
  <c r="G386" i="3"/>
  <c r="N385" i="3"/>
  <c r="M385" i="3"/>
  <c r="H385" i="3"/>
  <c r="G385" i="3"/>
  <c r="N384" i="3"/>
  <c r="M384" i="3"/>
  <c r="H384" i="3"/>
  <c r="G384" i="3"/>
  <c r="N383" i="3"/>
  <c r="M383" i="3"/>
  <c r="H383" i="3"/>
  <c r="G383" i="3"/>
  <c r="N382" i="3"/>
  <c r="M382" i="3"/>
  <c r="H382" i="3"/>
  <c r="G382" i="3"/>
  <c r="N381" i="3"/>
  <c r="M381" i="3"/>
  <c r="H381" i="3"/>
  <c r="G381" i="3"/>
  <c r="N380" i="3"/>
  <c r="M380" i="3"/>
  <c r="H380" i="3"/>
  <c r="G380" i="3"/>
  <c r="N379" i="3"/>
  <c r="M379" i="3"/>
  <c r="H379" i="3"/>
  <c r="G379" i="3"/>
  <c r="N378" i="3"/>
  <c r="M378" i="3"/>
  <c r="H378" i="3"/>
  <c r="G378" i="3"/>
  <c r="N377" i="3"/>
  <c r="M377" i="3"/>
  <c r="H377" i="3"/>
  <c r="G377" i="3"/>
  <c r="N376" i="3"/>
  <c r="M376" i="3"/>
  <c r="H376" i="3"/>
  <c r="G376" i="3"/>
  <c r="N375" i="3"/>
  <c r="M375" i="3"/>
  <c r="H375" i="3"/>
  <c r="G375" i="3"/>
  <c r="N374" i="3"/>
  <c r="M374" i="3"/>
  <c r="H374" i="3"/>
  <c r="G374" i="3"/>
  <c r="N373" i="3"/>
  <c r="M373" i="3"/>
  <c r="H373" i="3"/>
  <c r="G373" i="3"/>
  <c r="N372" i="3"/>
  <c r="M372" i="3"/>
  <c r="H372" i="3"/>
  <c r="G372" i="3"/>
  <c r="N371" i="3"/>
  <c r="M371" i="3"/>
  <c r="H371" i="3"/>
  <c r="G371" i="3"/>
  <c r="N370" i="3"/>
  <c r="M370" i="3"/>
  <c r="H370" i="3"/>
  <c r="G370" i="3"/>
  <c r="N369" i="3"/>
  <c r="M369" i="3"/>
  <c r="H369" i="3"/>
  <c r="G369" i="3"/>
  <c r="N368" i="3"/>
  <c r="M368" i="3"/>
  <c r="H368" i="3"/>
  <c r="G368" i="3"/>
  <c r="N367" i="3"/>
  <c r="M367" i="3"/>
  <c r="H367" i="3"/>
  <c r="G367" i="3"/>
  <c r="N366" i="3"/>
  <c r="M366" i="3"/>
  <c r="H366" i="3"/>
  <c r="G366" i="3"/>
  <c r="N365" i="3"/>
  <c r="M365" i="3"/>
  <c r="H365" i="3"/>
  <c r="G365" i="3"/>
  <c r="N364" i="3"/>
  <c r="M364" i="3"/>
  <c r="H364" i="3"/>
  <c r="G364" i="3"/>
  <c r="N363" i="3"/>
  <c r="M363" i="3"/>
  <c r="H363" i="3"/>
  <c r="G363" i="3"/>
  <c r="N362" i="3"/>
  <c r="M362" i="3"/>
  <c r="H362" i="3"/>
  <c r="G362" i="3"/>
  <c r="N361" i="3"/>
  <c r="M361" i="3"/>
  <c r="H361" i="3"/>
  <c r="G361" i="3"/>
  <c r="N360" i="3"/>
  <c r="M360" i="3"/>
  <c r="H360" i="3"/>
  <c r="G360" i="3"/>
  <c r="N359" i="3"/>
  <c r="M359" i="3"/>
  <c r="H359" i="3"/>
  <c r="G359" i="3"/>
  <c r="N358" i="3"/>
  <c r="M358" i="3"/>
  <c r="H358" i="3"/>
  <c r="G358" i="3"/>
  <c r="N357" i="3"/>
  <c r="M357" i="3"/>
  <c r="H357" i="3"/>
  <c r="G357" i="3"/>
  <c r="N356" i="3"/>
  <c r="M356" i="3"/>
  <c r="H356" i="3"/>
  <c r="G356" i="3"/>
  <c r="N355" i="3"/>
  <c r="M355" i="3"/>
  <c r="H355" i="3"/>
  <c r="G355" i="3"/>
  <c r="N354" i="3"/>
  <c r="M354" i="3"/>
  <c r="H354" i="3"/>
  <c r="G354" i="3"/>
  <c r="N353" i="3"/>
  <c r="M353" i="3"/>
  <c r="H353" i="3"/>
  <c r="G353" i="3"/>
  <c r="N352" i="3"/>
  <c r="M352" i="3"/>
  <c r="H352" i="3"/>
  <c r="G352" i="3"/>
  <c r="N351" i="3"/>
  <c r="M351" i="3"/>
  <c r="H351" i="3"/>
  <c r="G351" i="3"/>
  <c r="N350" i="3"/>
  <c r="M350" i="3"/>
  <c r="H350" i="3"/>
  <c r="G350" i="3"/>
  <c r="N349" i="3"/>
  <c r="M349" i="3"/>
  <c r="H349" i="3"/>
  <c r="G349" i="3"/>
  <c r="N348" i="3"/>
  <c r="M348" i="3"/>
  <c r="H348" i="3"/>
  <c r="G348" i="3"/>
  <c r="N347" i="3"/>
  <c r="M347" i="3"/>
  <c r="H347" i="3"/>
  <c r="G347" i="3"/>
  <c r="N346" i="3"/>
  <c r="M346" i="3"/>
  <c r="H346" i="3"/>
  <c r="G346" i="3"/>
  <c r="N345" i="3"/>
  <c r="M345" i="3"/>
  <c r="H345" i="3"/>
  <c r="G345" i="3"/>
  <c r="N344" i="3"/>
  <c r="M344" i="3"/>
  <c r="H344" i="3"/>
  <c r="G344" i="3"/>
  <c r="N343" i="3"/>
  <c r="M343" i="3"/>
  <c r="H343" i="3"/>
  <c r="G343" i="3"/>
  <c r="N342" i="3"/>
  <c r="M342" i="3"/>
  <c r="H342" i="3"/>
  <c r="G342" i="3"/>
  <c r="N341" i="3"/>
  <c r="M341" i="3"/>
  <c r="H341" i="3"/>
  <c r="G341" i="3"/>
  <c r="N340" i="3"/>
  <c r="M340" i="3"/>
  <c r="H340" i="3"/>
  <c r="G340" i="3"/>
  <c r="N339" i="3"/>
  <c r="M339" i="3"/>
  <c r="H339" i="3"/>
  <c r="G339" i="3"/>
  <c r="N338" i="3"/>
  <c r="M338" i="3"/>
  <c r="H338" i="3"/>
  <c r="G338" i="3"/>
  <c r="N337" i="3"/>
  <c r="M337" i="3"/>
  <c r="H337" i="3"/>
  <c r="G337" i="3"/>
  <c r="N336" i="3"/>
  <c r="M336" i="3"/>
  <c r="H336" i="3"/>
  <c r="G336" i="3"/>
  <c r="N335" i="3"/>
  <c r="M335" i="3"/>
  <c r="H335" i="3"/>
  <c r="G335" i="3"/>
  <c r="N334" i="3"/>
  <c r="M334" i="3"/>
  <c r="H334" i="3"/>
  <c r="G334" i="3"/>
  <c r="N333" i="3"/>
  <c r="M333" i="3"/>
  <c r="H333" i="3"/>
  <c r="G333" i="3"/>
  <c r="N332" i="3"/>
  <c r="M332" i="3"/>
  <c r="H332" i="3"/>
  <c r="G332" i="3"/>
  <c r="N331" i="3"/>
  <c r="M331" i="3"/>
  <c r="H331" i="3"/>
  <c r="G331" i="3"/>
  <c r="N330" i="3"/>
  <c r="M330" i="3"/>
  <c r="H330" i="3"/>
  <c r="G330" i="3"/>
  <c r="N329" i="3"/>
  <c r="M329" i="3"/>
  <c r="H329" i="3"/>
  <c r="G329" i="3"/>
  <c r="N328" i="3"/>
  <c r="M328" i="3"/>
  <c r="H328" i="3"/>
  <c r="G328" i="3"/>
  <c r="N327" i="3"/>
  <c r="M327" i="3"/>
  <c r="H327" i="3"/>
  <c r="G327" i="3"/>
  <c r="N326" i="3"/>
  <c r="M326" i="3"/>
  <c r="H326" i="3"/>
  <c r="G326" i="3"/>
  <c r="N325" i="3"/>
  <c r="M325" i="3"/>
  <c r="H325" i="3"/>
  <c r="G325" i="3"/>
  <c r="N324" i="3"/>
  <c r="M324" i="3"/>
  <c r="H324" i="3"/>
  <c r="G324" i="3"/>
  <c r="N323" i="3"/>
  <c r="M323" i="3"/>
  <c r="H323" i="3"/>
  <c r="G323" i="3"/>
  <c r="N322" i="3"/>
  <c r="M322" i="3"/>
  <c r="H322" i="3"/>
  <c r="G322" i="3"/>
  <c r="N321" i="3"/>
  <c r="M321" i="3"/>
  <c r="H321" i="3"/>
  <c r="G321" i="3"/>
  <c r="N320" i="3"/>
  <c r="M320" i="3"/>
  <c r="H320" i="3"/>
  <c r="G320" i="3"/>
  <c r="N319" i="3"/>
  <c r="M319" i="3"/>
  <c r="H319" i="3"/>
  <c r="G319" i="3"/>
  <c r="N318" i="3"/>
  <c r="M318" i="3"/>
  <c r="H318" i="3"/>
  <c r="G318" i="3"/>
  <c r="N317" i="3"/>
  <c r="M317" i="3"/>
  <c r="H317" i="3"/>
  <c r="G317" i="3"/>
  <c r="N316" i="3"/>
  <c r="M316" i="3"/>
  <c r="H316" i="3"/>
  <c r="G316" i="3"/>
  <c r="N315" i="3"/>
  <c r="M315" i="3"/>
  <c r="H315" i="3"/>
  <c r="G315" i="3"/>
  <c r="N314" i="3"/>
  <c r="M314" i="3"/>
  <c r="H314" i="3"/>
  <c r="G314" i="3"/>
  <c r="N313" i="3"/>
  <c r="M313" i="3"/>
  <c r="H313" i="3"/>
  <c r="G313" i="3"/>
  <c r="N312" i="3"/>
  <c r="M312" i="3"/>
  <c r="H312" i="3"/>
  <c r="G312" i="3"/>
  <c r="N311" i="3"/>
  <c r="M311" i="3"/>
  <c r="H311" i="3"/>
  <c r="G311" i="3"/>
  <c r="N310" i="3"/>
  <c r="M310" i="3"/>
  <c r="H310" i="3"/>
  <c r="G310" i="3"/>
  <c r="N309" i="3"/>
  <c r="M309" i="3"/>
  <c r="H309" i="3"/>
  <c r="G309" i="3"/>
  <c r="N308" i="3"/>
  <c r="M308" i="3"/>
  <c r="H308" i="3"/>
  <c r="G308" i="3"/>
  <c r="N307" i="3"/>
  <c r="M307" i="3"/>
  <c r="H307" i="3"/>
  <c r="G307" i="3"/>
  <c r="N306" i="3"/>
  <c r="M306" i="3"/>
  <c r="H306" i="3"/>
  <c r="G306" i="3"/>
  <c r="N305" i="3"/>
  <c r="M305" i="3"/>
  <c r="H305" i="3"/>
  <c r="G305" i="3"/>
  <c r="N304" i="3"/>
  <c r="M304" i="3"/>
  <c r="H304" i="3"/>
  <c r="G304" i="3"/>
  <c r="N303" i="3"/>
  <c r="M303" i="3"/>
  <c r="H303" i="3"/>
  <c r="G303" i="3"/>
  <c r="N302" i="3"/>
  <c r="M302" i="3"/>
  <c r="H302" i="3"/>
  <c r="G302" i="3"/>
  <c r="N301" i="3"/>
  <c r="M301" i="3"/>
  <c r="H301" i="3"/>
  <c r="G301" i="3"/>
  <c r="N300" i="3"/>
  <c r="M300" i="3"/>
  <c r="H300" i="3"/>
  <c r="G300" i="3"/>
  <c r="N299" i="3"/>
  <c r="M299" i="3"/>
  <c r="H299" i="3"/>
  <c r="G299" i="3"/>
  <c r="N298" i="3"/>
  <c r="M298" i="3"/>
  <c r="H298" i="3"/>
  <c r="G298" i="3"/>
  <c r="N297" i="3"/>
  <c r="M297" i="3"/>
  <c r="H297" i="3"/>
  <c r="G297" i="3"/>
  <c r="N296" i="3"/>
  <c r="M296" i="3"/>
  <c r="H296" i="3"/>
  <c r="G296" i="3"/>
  <c r="N295" i="3"/>
  <c r="M295" i="3"/>
  <c r="H295" i="3"/>
  <c r="G295" i="3"/>
  <c r="N294" i="3"/>
  <c r="M294" i="3"/>
  <c r="H294" i="3"/>
  <c r="G294" i="3"/>
  <c r="N293" i="3"/>
  <c r="M293" i="3"/>
  <c r="H293" i="3"/>
  <c r="G293" i="3"/>
  <c r="N292" i="3"/>
  <c r="M292" i="3"/>
  <c r="H292" i="3"/>
  <c r="G292" i="3"/>
  <c r="N291" i="3"/>
  <c r="M291" i="3"/>
  <c r="H291" i="3"/>
  <c r="G291" i="3"/>
  <c r="N290" i="3"/>
  <c r="M290" i="3"/>
  <c r="H290" i="3"/>
  <c r="G290" i="3"/>
  <c r="N289" i="3"/>
  <c r="M289" i="3"/>
  <c r="H289" i="3"/>
  <c r="G289" i="3"/>
  <c r="N288" i="3"/>
  <c r="M288" i="3"/>
  <c r="H288" i="3"/>
  <c r="G288" i="3"/>
  <c r="N287" i="3"/>
  <c r="M287" i="3"/>
  <c r="H287" i="3"/>
  <c r="G287" i="3"/>
  <c r="N286" i="3"/>
  <c r="M286" i="3"/>
  <c r="H286" i="3"/>
  <c r="G286" i="3"/>
  <c r="N285" i="3"/>
  <c r="M285" i="3"/>
  <c r="H285" i="3"/>
  <c r="G285" i="3"/>
  <c r="N284" i="3"/>
  <c r="M284" i="3"/>
  <c r="H284" i="3"/>
  <c r="G284" i="3"/>
  <c r="N283" i="3"/>
  <c r="M283" i="3"/>
  <c r="H283" i="3"/>
  <c r="G283" i="3"/>
  <c r="N282" i="3"/>
  <c r="M282" i="3"/>
  <c r="H282" i="3"/>
  <c r="G282" i="3"/>
  <c r="N281" i="3"/>
  <c r="M281" i="3"/>
  <c r="H281" i="3"/>
  <c r="G281" i="3"/>
  <c r="N280" i="3"/>
  <c r="M280" i="3"/>
  <c r="H280" i="3"/>
  <c r="G280" i="3"/>
  <c r="N279" i="3"/>
  <c r="M279" i="3"/>
  <c r="H279" i="3"/>
  <c r="G279" i="3"/>
  <c r="N278" i="3"/>
  <c r="M278" i="3"/>
  <c r="H278" i="3"/>
  <c r="G278" i="3"/>
  <c r="N277" i="3"/>
  <c r="M277" i="3"/>
  <c r="H277" i="3"/>
  <c r="G277" i="3"/>
  <c r="N276" i="3"/>
  <c r="M276" i="3"/>
  <c r="H276" i="3"/>
  <c r="G276" i="3"/>
  <c r="N275" i="3"/>
  <c r="M275" i="3"/>
  <c r="H275" i="3"/>
  <c r="G275" i="3"/>
  <c r="N274" i="3"/>
  <c r="M274" i="3"/>
  <c r="H274" i="3"/>
  <c r="G274" i="3"/>
  <c r="N273" i="3"/>
  <c r="M273" i="3"/>
  <c r="H273" i="3"/>
  <c r="G273" i="3"/>
  <c r="N272" i="3"/>
  <c r="M272" i="3"/>
  <c r="H272" i="3"/>
  <c r="G272" i="3"/>
  <c r="N271" i="3"/>
  <c r="M271" i="3"/>
  <c r="H271" i="3"/>
  <c r="G271" i="3"/>
  <c r="N270" i="3"/>
  <c r="M270" i="3"/>
  <c r="H270" i="3"/>
  <c r="G270" i="3"/>
  <c r="N269" i="3"/>
  <c r="M269" i="3"/>
  <c r="H269" i="3"/>
  <c r="G269" i="3"/>
  <c r="N268" i="3"/>
  <c r="M268" i="3"/>
  <c r="H268" i="3"/>
  <c r="G268" i="3"/>
  <c r="N267" i="3"/>
  <c r="M267" i="3"/>
  <c r="H267" i="3"/>
  <c r="G267" i="3"/>
  <c r="N266" i="3"/>
  <c r="M266" i="3"/>
  <c r="H266" i="3"/>
  <c r="G266" i="3"/>
  <c r="N265" i="3"/>
  <c r="M265" i="3"/>
  <c r="H265" i="3"/>
  <c r="G265" i="3"/>
  <c r="N264" i="3"/>
  <c r="M264" i="3"/>
  <c r="H264" i="3"/>
  <c r="G264" i="3"/>
  <c r="N263" i="3"/>
  <c r="M263" i="3"/>
  <c r="H263" i="3"/>
  <c r="G263" i="3"/>
  <c r="N262" i="3"/>
  <c r="M262" i="3"/>
  <c r="H262" i="3"/>
  <c r="G262" i="3"/>
  <c r="N261" i="3"/>
  <c r="M261" i="3"/>
  <c r="H261" i="3"/>
  <c r="G261" i="3"/>
  <c r="N260" i="3"/>
  <c r="M260" i="3"/>
  <c r="H260" i="3"/>
  <c r="G260" i="3"/>
  <c r="N259" i="3"/>
  <c r="M259" i="3"/>
  <c r="H259" i="3"/>
  <c r="G259" i="3"/>
  <c r="N258" i="3"/>
  <c r="M258" i="3"/>
  <c r="H258" i="3"/>
  <c r="G258" i="3"/>
  <c r="N257" i="3"/>
  <c r="M257" i="3"/>
  <c r="H257" i="3"/>
  <c r="G257" i="3"/>
  <c r="N256" i="3"/>
  <c r="M256" i="3"/>
  <c r="H256" i="3"/>
  <c r="G256" i="3"/>
  <c r="N255" i="3"/>
  <c r="M255" i="3"/>
  <c r="H255" i="3"/>
  <c r="G255" i="3"/>
  <c r="N254" i="3"/>
  <c r="M254" i="3"/>
  <c r="H254" i="3"/>
  <c r="G254" i="3"/>
  <c r="N253" i="3"/>
  <c r="M253" i="3"/>
  <c r="H253" i="3"/>
  <c r="G253" i="3"/>
  <c r="N252" i="3"/>
  <c r="M252" i="3"/>
  <c r="H252" i="3"/>
  <c r="G252" i="3"/>
  <c r="N251" i="3"/>
  <c r="M251" i="3"/>
  <c r="H251" i="3"/>
  <c r="G251" i="3"/>
  <c r="N250" i="3"/>
  <c r="M250" i="3"/>
  <c r="H250" i="3"/>
  <c r="G250" i="3"/>
  <c r="N249" i="3"/>
  <c r="M249" i="3"/>
  <c r="H249" i="3"/>
  <c r="G249" i="3"/>
  <c r="N248" i="3"/>
  <c r="M248" i="3"/>
  <c r="H248" i="3"/>
  <c r="G248" i="3"/>
  <c r="N247" i="3"/>
  <c r="M247" i="3"/>
  <c r="H247" i="3"/>
  <c r="G247" i="3"/>
  <c r="N246" i="3"/>
  <c r="M246" i="3"/>
  <c r="H246" i="3"/>
  <c r="G246" i="3"/>
  <c r="N245" i="3"/>
  <c r="M245" i="3"/>
  <c r="H245" i="3"/>
  <c r="G245" i="3"/>
  <c r="N244" i="3"/>
  <c r="M244" i="3"/>
  <c r="H244" i="3"/>
  <c r="G244" i="3"/>
  <c r="N243" i="3"/>
  <c r="M243" i="3"/>
  <c r="H243" i="3"/>
  <c r="G243" i="3"/>
  <c r="N242" i="3"/>
  <c r="M242" i="3"/>
  <c r="H242" i="3"/>
  <c r="G242" i="3"/>
  <c r="N241" i="3"/>
  <c r="M241" i="3"/>
  <c r="H241" i="3"/>
  <c r="G241" i="3"/>
  <c r="N240" i="3"/>
  <c r="M240" i="3"/>
  <c r="H240" i="3"/>
  <c r="G240" i="3"/>
  <c r="N239" i="3"/>
  <c r="M239" i="3"/>
  <c r="H239" i="3"/>
  <c r="G239" i="3"/>
  <c r="N238" i="3"/>
  <c r="M238" i="3"/>
  <c r="H238" i="3"/>
  <c r="G238" i="3"/>
  <c r="N237" i="3"/>
  <c r="M237" i="3"/>
  <c r="H237" i="3"/>
  <c r="G237" i="3"/>
  <c r="N236" i="3"/>
  <c r="M236" i="3"/>
  <c r="H236" i="3"/>
  <c r="G236" i="3"/>
  <c r="N235" i="3"/>
  <c r="M235" i="3"/>
  <c r="H235" i="3"/>
  <c r="G235" i="3"/>
  <c r="N234" i="3"/>
  <c r="M234" i="3"/>
  <c r="H234" i="3"/>
  <c r="G234" i="3"/>
  <c r="N233" i="3"/>
  <c r="M233" i="3"/>
  <c r="H233" i="3"/>
  <c r="G233" i="3"/>
  <c r="N232" i="3"/>
  <c r="M232" i="3"/>
  <c r="H232" i="3"/>
  <c r="G232" i="3"/>
  <c r="N231" i="3"/>
  <c r="M231" i="3"/>
  <c r="H231" i="3"/>
  <c r="G231" i="3"/>
  <c r="N230" i="3"/>
  <c r="M230" i="3"/>
  <c r="H230" i="3"/>
  <c r="G230" i="3"/>
  <c r="N229" i="3"/>
  <c r="M229" i="3"/>
  <c r="H229" i="3"/>
  <c r="G229" i="3"/>
  <c r="N228" i="3"/>
  <c r="M228" i="3"/>
  <c r="H228" i="3"/>
  <c r="G228" i="3"/>
  <c r="N227" i="3"/>
  <c r="M227" i="3"/>
  <c r="H227" i="3"/>
  <c r="G227" i="3"/>
  <c r="N226" i="3"/>
  <c r="M226" i="3"/>
  <c r="H226" i="3"/>
  <c r="G226" i="3"/>
  <c r="N225" i="3"/>
  <c r="M225" i="3"/>
  <c r="H225" i="3"/>
  <c r="G225" i="3"/>
  <c r="N224" i="3"/>
  <c r="M224" i="3"/>
  <c r="H224" i="3"/>
  <c r="G224" i="3"/>
  <c r="N223" i="3"/>
  <c r="M223" i="3"/>
  <c r="H223" i="3"/>
  <c r="G223" i="3"/>
  <c r="N222" i="3"/>
  <c r="M222" i="3"/>
  <c r="H222" i="3"/>
  <c r="G222" i="3"/>
  <c r="N221" i="3"/>
  <c r="M221" i="3"/>
  <c r="H221" i="3"/>
  <c r="G221" i="3"/>
  <c r="N220" i="3"/>
  <c r="M220" i="3"/>
  <c r="H220" i="3"/>
  <c r="G220" i="3"/>
  <c r="N219" i="3"/>
  <c r="M219" i="3"/>
  <c r="H219" i="3"/>
  <c r="G219" i="3"/>
  <c r="N218" i="3"/>
  <c r="M218" i="3"/>
  <c r="H218" i="3"/>
  <c r="G218" i="3"/>
  <c r="N217" i="3"/>
  <c r="M217" i="3"/>
  <c r="H217" i="3"/>
  <c r="G217" i="3"/>
  <c r="N216" i="3"/>
  <c r="M216" i="3"/>
  <c r="H216" i="3"/>
  <c r="G216" i="3"/>
  <c r="N215" i="3"/>
  <c r="M215" i="3"/>
  <c r="H215" i="3"/>
  <c r="G215" i="3"/>
  <c r="N214" i="3"/>
  <c r="M214" i="3"/>
  <c r="H214" i="3"/>
  <c r="G214" i="3"/>
  <c r="N213" i="3"/>
  <c r="M213" i="3"/>
  <c r="H213" i="3"/>
  <c r="G213" i="3"/>
  <c r="N212" i="3"/>
  <c r="M212" i="3"/>
  <c r="H212" i="3"/>
  <c r="G212" i="3"/>
  <c r="N211" i="3"/>
  <c r="M211" i="3"/>
  <c r="H211" i="3"/>
  <c r="G211" i="3"/>
  <c r="N210" i="3"/>
  <c r="M210" i="3"/>
  <c r="H210" i="3"/>
  <c r="G210" i="3"/>
  <c r="N209" i="3"/>
  <c r="M209" i="3"/>
  <c r="H209" i="3"/>
  <c r="G209" i="3"/>
  <c r="N208" i="3"/>
  <c r="M208" i="3"/>
  <c r="H208" i="3"/>
  <c r="G208" i="3"/>
  <c r="N207" i="3"/>
  <c r="M207" i="3"/>
  <c r="H207" i="3"/>
  <c r="G207" i="3"/>
  <c r="N206" i="3"/>
  <c r="M206" i="3"/>
  <c r="H206" i="3"/>
  <c r="G206" i="3"/>
  <c r="N205" i="3"/>
  <c r="M205" i="3"/>
  <c r="H205" i="3"/>
  <c r="G205" i="3"/>
  <c r="N204" i="3"/>
  <c r="M204" i="3"/>
  <c r="H204" i="3"/>
  <c r="G204" i="3"/>
  <c r="N203" i="3"/>
  <c r="M203" i="3"/>
  <c r="H203" i="3"/>
  <c r="G203" i="3"/>
  <c r="N202" i="3"/>
  <c r="M202" i="3"/>
  <c r="H202" i="3"/>
  <c r="G202" i="3"/>
  <c r="N201" i="3"/>
  <c r="M201" i="3"/>
  <c r="H201" i="3"/>
  <c r="G201" i="3"/>
  <c r="N200" i="3"/>
  <c r="M200" i="3"/>
  <c r="H200" i="3"/>
  <c r="G200" i="3"/>
  <c r="N199" i="3"/>
  <c r="M199" i="3"/>
  <c r="H199" i="3"/>
  <c r="G199" i="3"/>
  <c r="N198" i="3"/>
  <c r="M198" i="3"/>
  <c r="H198" i="3"/>
  <c r="G198" i="3"/>
  <c r="N197" i="3"/>
  <c r="M197" i="3"/>
  <c r="H197" i="3"/>
  <c r="G197" i="3"/>
  <c r="N196" i="3"/>
  <c r="M196" i="3"/>
  <c r="H196" i="3"/>
  <c r="G196" i="3"/>
  <c r="N195" i="3"/>
  <c r="M195" i="3"/>
  <c r="H195" i="3"/>
  <c r="G195" i="3"/>
  <c r="N194" i="3"/>
  <c r="M194" i="3"/>
  <c r="H194" i="3"/>
  <c r="G194" i="3"/>
  <c r="N193" i="3"/>
  <c r="M193" i="3"/>
  <c r="H193" i="3"/>
  <c r="G193" i="3"/>
  <c r="N192" i="3"/>
  <c r="M192" i="3"/>
  <c r="H192" i="3"/>
  <c r="G192" i="3"/>
  <c r="N191" i="3"/>
  <c r="M191" i="3"/>
  <c r="H191" i="3"/>
  <c r="G191" i="3"/>
  <c r="N190" i="3"/>
  <c r="M190" i="3"/>
  <c r="H190" i="3"/>
  <c r="G190" i="3"/>
  <c r="N189" i="3"/>
  <c r="M189" i="3"/>
  <c r="H189" i="3"/>
  <c r="G189" i="3"/>
  <c r="N188" i="3"/>
  <c r="M188" i="3"/>
  <c r="H188" i="3"/>
  <c r="G188" i="3"/>
  <c r="N187" i="3"/>
  <c r="M187" i="3"/>
  <c r="H187" i="3"/>
  <c r="G187" i="3"/>
  <c r="N186" i="3"/>
  <c r="M186" i="3"/>
  <c r="H186" i="3"/>
  <c r="G186" i="3"/>
  <c r="N185" i="3"/>
  <c r="M185" i="3"/>
  <c r="H185" i="3"/>
  <c r="G185" i="3"/>
  <c r="N184" i="3"/>
  <c r="M184" i="3"/>
  <c r="H184" i="3"/>
  <c r="G184" i="3"/>
  <c r="N183" i="3"/>
  <c r="M183" i="3"/>
  <c r="H183" i="3"/>
  <c r="G183" i="3"/>
  <c r="N182" i="3"/>
  <c r="M182" i="3"/>
  <c r="H182" i="3"/>
  <c r="G182" i="3"/>
  <c r="N181" i="3"/>
  <c r="M181" i="3"/>
  <c r="H181" i="3"/>
  <c r="G181" i="3"/>
  <c r="N180" i="3"/>
  <c r="M180" i="3"/>
  <c r="H180" i="3"/>
  <c r="G180" i="3"/>
  <c r="N179" i="3"/>
  <c r="M179" i="3"/>
  <c r="H179" i="3"/>
  <c r="G179" i="3"/>
  <c r="N178" i="3"/>
  <c r="M178" i="3"/>
  <c r="H178" i="3"/>
  <c r="G178" i="3"/>
  <c r="N177" i="3"/>
  <c r="M177" i="3"/>
  <c r="H177" i="3"/>
  <c r="G177" i="3"/>
  <c r="N176" i="3"/>
  <c r="M176" i="3"/>
  <c r="H176" i="3"/>
  <c r="G176" i="3"/>
  <c r="N175" i="3"/>
  <c r="M175" i="3"/>
  <c r="H175" i="3"/>
  <c r="G175" i="3"/>
  <c r="N174" i="3"/>
  <c r="M174" i="3"/>
  <c r="H174" i="3"/>
  <c r="G174" i="3"/>
  <c r="N173" i="3"/>
  <c r="M173" i="3"/>
  <c r="H173" i="3"/>
  <c r="G173" i="3"/>
  <c r="N172" i="3"/>
  <c r="M172" i="3"/>
  <c r="H172" i="3"/>
  <c r="G172" i="3"/>
  <c r="N171" i="3"/>
  <c r="M171" i="3"/>
  <c r="H171" i="3"/>
  <c r="G171" i="3"/>
  <c r="N170" i="3"/>
  <c r="M170" i="3"/>
  <c r="H170" i="3"/>
  <c r="G170" i="3"/>
  <c r="N169" i="3"/>
  <c r="M169" i="3"/>
  <c r="H169" i="3"/>
  <c r="G169" i="3"/>
  <c r="N168" i="3"/>
  <c r="M168" i="3"/>
  <c r="H168" i="3"/>
  <c r="G168" i="3"/>
  <c r="N167" i="3"/>
  <c r="M167" i="3"/>
  <c r="H167" i="3"/>
  <c r="G167" i="3"/>
  <c r="N166" i="3"/>
  <c r="M166" i="3"/>
  <c r="H166" i="3"/>
  <c r="G166" i="3"/>
  <c r="N165" i="3"/>
  <c r="M165" i="3"/>
  <c r="H165" i="3"/>
  <c r="G165" i="3"/>
  <c r="N164" i="3"/>
  <c r="M164" i="3"/>
  <c r="H164" i="3"/>
  <c r="G164" i="3"/>
  <c r="N163" i="3"/>
  <c r="M163" i="3"/>
  <c r="H163" i="3"/>
  <c r="G163" i="3"/>
  <c r="N162" i="3"/>
  <c r="M162" i="3"/>
  <c r="H162" i="3"/>
  <c r="G162" i="3"/>
  <c r="N161" i="3"/>
  <c r="M161" i="3"/>
  <c r="H161" i="3"/>
  <c r="G161" i="3"/>
  <c r="N160" i="3"/>
  <c r="M160" i="3"/>
  <c r="H160" i="3"/>
  <c r="G160" i="3"/>
  <c r="N159" i="3"/>
  <c r="M159" i="3"/>
  <c r="H159" i="3"/>
  <c r="G159" i="3"/>
  <c r="N158" i="3"/>
  <c r="M158" i="3"/>
  <c r="H158" i="3"/>
  <c r="G158" i="3"/>
  <c r="N157" i="3"/>
  <c r="M157" i="3"/>
  <c r="H157" i="3"/>
  <c r="G157" i="3"/>
  <c r="N156" i="3"/>
  <c r="M156" i="3"/>
  <c r="H156" i="3"/>
  <c r="G156" i="3"/>
  <c r="N155" i="3"/>
  <c r="M155" i="3"/>
  <c r="H155" i="3"/>
  <c r="G155" i="3"/>
  <c r="N154" i="3"/>
  <c r="M154" i="3"/>
  <c r="H154" i="3"/>
  <c r="G154" i="3"/>
  <c r="N153" i="3"/>
  <c r="M153" i="3"/>
  <c r="H153" i="3"/>
  <c r="G153" i="3"/>
  <c r="N152" i="3"/>
  <c r="M152" i="3"/>
  <c r="H152" i="3"/>
  <c r="G152" i="3"/>
  <c r="N151" i="3"/>
  <c r="M151" i="3"/>
  <c r="H151" i="3"/>
  <c r="G151" i="3"/>
  <c r="N150" i="3"/>
  <c r="M150" i="3"/>
  <c r="H150" i="3"/>
  <c r="G150" i="3"/>
  <c r="N149" i="3"/>
  <c r="M149" i="3"/>
  <c r="H149" i="3"/>
  <c r="G149" i="3"/>
  <c r="N148" i="3"/>
  <c r="M148" i="3"/>
  <c r="H148" i="3"/>
  <c r="G148" i="3"/>
  <c r="N147" i="3"/>
  <c r="M147" i="3"/>
  <c r="H147" i="3"/>
  <c r="G147" i="3"/>
  <c r="N146" i="3"/>
  <c r="M146" i="3"/>
  <c r="H146" i="3"/>
  <c r="G146" i="3"/>
  <c r="N145" i="3"/>
  <c r="M145" i="3"/>
  <c r="H145" i="3"/>
  <c r="G145" i="3"/>
  <c r="N144" i="3"/>
  <c r="M144" i="3"/>
  <c r="H144" i="3"/>
  <c r="G144" i="3"/>
  <c r="N143" i="3"/>
  <c r="M143" i="3"/>
  <c r="H143" i="3"/>
  <c r="G143" i="3"/>
  <c r="N142" i="3"/>
  <c r="M142" i="3"/>
  <c r="H142" i="3"/>
  <c r="G142" i="3"/>
  <c r="N141" i="3"/>
  <c r="M141" i="3"/>
  <c r="H141" i="3"/>
  <c r="G141" i="3"/>
  <c r="N140" i="3"/>
  <c r="M140" i="3"/>
  <c r="H140" i="3"/>
  <c r="G140" i="3"/>
  <c r="N139" i="3"/>
  <c r="M139" i="3"/>
  <c r="H139" i="3"/>
  <c r="G139" i="3"/>
  <c r="N138" i="3"/>
  <c r="M138" i="3"/>
  <c r="H138" i="3"/>
  <c r="G138" i="3"/>
  <c r="N137" i="3"/>
  <c r="M137" i="3"/>
  <c r="H137" i="3"/>
  <c r="G137" i="3"/>
  <c r="N136" i="3"/>
  <c r="M136" i="3"/>
  <c r="H136" i="3"/>
  <c r="G136" i="3"/>
  <c r="N135" i="3"/>
  <c r="M135" i="3"/>
  <c r="H135" i="3"/>
  <c r="G135" i="3"/>
  <c r="N134" i="3"/>
  <c r="M134" i="3"/>
  <c r="H134" i="3"/>
  <c r="G134" i="3"/>
  <c r="N133" i="3"/>
  <c r="M133" i="3"/>
  <c r="H133" i="3"/>
  <c r="G133" i="3"/>
  <c r="N132" i="3"/>
  <c r="M132" i="3"/>
  <c r="H132" i="3"/>
  <c r="G132" i="3"/>
  <c r="N131" i="3"/>
  <c r="M131" i="3"/>
  <c r="H131" i="3"/>
  <c r="G131" i="3"/>
  <c r="N130" i="3"/>
  <c r="M130" i="3"/>
  <c r="H130" i="3"/>
  <c r="G130" i="3"/>
  <c r="N129" i="3"/>
  <c r="M129" i="3"/>
  <c r="H129" i="3"/>
  <c r="G129" i="3"/>
  <c r="N128" i="3"/>
  <c r="M128" i="3"/>
  <c r="H128" i="3"/>
  <c r="G128" i="3"/>
  <c r="N127" i="3"/>
  <c r="M127" i="3"/>
  <c r="H127" i="3"/>
  <c r="G127" i="3"/>
  <c r="N126" i="3"/>
  <c r="M126" i="3"/>
  <c r="H126" i="3"/>
  <c r="G126" i="3"/>
  <c r="N125" i="3"/>
  <c r="M125" i="3"/>
  <c r="H125" i="3"/>
  <c r="G125" i="3"/>
  <c r="N124" i="3"/>
  <c r="M124" i="3"/>
  <c r="H124" i="3"/>
  <c r="G124" i="3"/>
  <c r="N123" i="3"/>
  <c r="M123" i="3"/>
  <c r="H123" i="3"/>
  <c r="G123" i="3"/>
  <c r="N122" i="3"/>
  <c r="M122" i="3"/>
  <c r="H122" i="3"/>
  <c r="G122" i="3"/>
  <c r="N121" i="3"/>
  <c r="M121" i="3"/>
  <c r="H121" i="3"/>
  <c r="G121" i="3"/>
  <c r="N120" i="3"/>
  <c r="M120" i="3"/>
  <c r="H120" i="3"/>
  <c r="G120" i="3"/>
  <c r="N119" i="3"/>
  <c r="M119" i="3"/>
  <c r="H119" i="3"/>
  <c r="G119" i="3"/>
  <c r="N118" i="3"/>
  <c r="M118" i="3"/>
  <c r="H118" i="3"/>
  <c r="G118" i="3"/>
  <c r="N117" i="3"/>
  <c r="M117" i="3"/>
  <c r="H117" i="3"/>
  <c r="G117" i="3"/>
  <c r="N116" i="3"/>
  <c r="M116" i="3"/>
  <c r="H116" i="3"/>
  <c r="G116" i="3"/>
  <c r="N115" i="3"/>
  <c r="M115" i="3"/>
  <c r="H115" i="3"/>
  <c r="G115" i="3"/>
  <c r="N114" i="3"/>
  <c r="M114" i="3"/>
  <c r="H114" i="3"/>
  <c r="G114" i="3"/>
  <c r="N113" i="3"/>
  <c r="M113" i="3"/>
  <c r="H113" i="3"/>
  <c r="G113" i="3"/>
  <c r="N112" i="3"/>
  <c r="M112" i="3"/>
  <c r="H112" i="3"/>
  <c r="G112" i="3"/>
  <c r="N111" i="3"/>
  <c r="M111" i="3"/>
  <c r="H111" i="3"/>
  <c r="G111" i="3"/>
  <c r="N110" i="3"/>
  <c r="M110" i="3"/>
  <c r="H110" i="3"/>
  <c r="G110" i="3"/>
  <c r="N109" i="3"/>
  <c r="M109" i="3"/>
  <c r="H109" i="3"/>
  <c r="G109" i="3"/>
  <c r="N108" i="3"/>
  <c r="M108" i="3"/>
  <c r="H108" i="3"/>
  <c r="G108" i="3"/>
  <c r="N107" i="3"/>
  <c r="M107" i="3"/>
  <c r="H107" i="3"/>
  <c r="G107" i="3"/>
  <c r="N106" i="3"/>
  <c r="M106" i="3"/>
  <c r="H106" i="3"/>
  <c r="G106" i="3"/>
  <c r="N105" i="3"/>
  <c r="M105" i="3"/>
  <c r="H105" i="3"/>
  <c r="G105" i="3"/>
  <c r="N104" i="3"/>
  <c r="M104" i="3"/>
  <c r="H104" i="3"/>
  <c r="G104" i="3"/>
  <c r="N103" i="3"/>
  <c r="M103" i="3"/>
  <c r="H103" i="3"/>
  <c r="G103" i="3"/>
  <c r="N102" i="3"/>
  <c r="M102" i="3"/>
  <c r="H102" i="3"/>
  <c r="G102" i="3"/>
  <c r="N101" i="3"/>
  <c r="M101" i="3"/>
  <c r="H101" i="3"/>
  <c r="G101" i="3"/>
  <c r="N100" i="3"/>
  <c r="M100" i="3"/>
  <c r="H100" i="3"/>
  <c r="G100" i="3"/>
  <c r="N99" i="3"/>
  <c r="M99" i="3"/>
  <c r="H99" i="3"/>
  <c r="G99" i="3"/>
  <c r="N98" i="3"/>
  <c r="M98" i="3"/>
  <c r="H98" i="3"/>
  <c r="G98" i="3"/>
  <c r="N97" i="3"/>
  <c r="M97" i="3"/>
  <c r="H97" i="3"/>
  <c r="G97" i="3"/>
  <c r="N96" i="3"/>
  <c r="M96" i="3"/>
  <c r="H96" i="3"/>
  <c r="G96" i="3"/>
  <c r="N95" i="3"/>
  <c r="M95" i="3"/>
  <c r="H95" i="3"/>
  <c r="G95" i="3"/>
  <c r="N94" i="3"/>
  <c r="M94" i="3"/>
  <c r="H94" i="3"/>
  <c r="G94" i="3"/>
  <c r="N93" i="3"/>
  <c r="M93" i="3"/>
  <c r="H93" i="3"/>
  <c r="G93" i="3"/>
  <c r="N92" i="3"/>
  <c r="M92" i="3"/>
  <c r="H92" i="3"/>
  <c r="G92" i="3"/>
  <c r="N91" i="3"/>
  <c r="M91" i="3"/>
  <c r="H91" i="3"/>
  <c r="G91" i="3"/>
  <c r="N90" i="3"/>
  <c r="M90" i="3"/>
  <c r="H90" i="3"/>
  <c r="G90" i="3"/>
  <c r="N89" i="3"/>
  <c r="M89" i="3"/>
  <c r="H89" i="3"/>
  <c r="G89" i="3"/>
  <c r="N88" i="3"/>
  <c r="M88" i="3"/>
  <c r="H88" i="3"/>
  <c r="G88" i="3"/>
  <c r="N87" i="3"/>
  <c r="M87" i="3"/>
  <c r="H87" i="3"/>
  <c r="G87" i="3"/>
  <c r="N86" i="3"/>
  <c r="M86" i="3"/>
  <c r="H86" i="3"/>
  <c r="G86" i="3"/>
  <c r="N85" i="3"/>
  <c r="M85" i="3"/>
  <c r="H85" i="3"/>
  <c r="G85" i="3"/>
  <c r="N84" i="3"/>
  <c r="M84" i="3"/>
  <c r="H84" i="3"/>
  <c r="G84" i="3"/>
  <c r="N83" i="3"/>
  <c r="M83" i="3"/>
  <c r="H83" i="3"/>
  <c r="G83" i="3"/>
  <c r="N82" i="3"/>
  <c r="M82" i="3"/>
  <c r="H82" i="3"/>
  <c r="G82" i="3"/>
  <c r="N81" i="3"/>
  <c r="M81" i="3"/>
  <c r="H81" i="3"/>
  <c r="G81" i="3"/>
  <c r="N80" i="3"/>
  <c r="M80" i="3"/>
  <c r="H80" i="3"/>
  <c r="G80" i="3"/>
  <c r="N79" i="3"/>
  <c r="M79" i="3"/>
  <c r="H79" i="3"/>
  <c r="G79" i="3"/>
  <c r="N78" i="3"/>
  <c r="M78" i="3"/>
  <c r="H78" i="3"/>
  <c r="G78" i="3"/>
  <c r="N77" i="3"/>
  <c r="M77" i="3"/>
  <c r="H77" i="3"/>
  <c r="G77" i="3"/>
  <c r="N76" i="3"/>
  <c r="M76" i="3"/>
  <c r="H76" i="3"/>
  <c r="G76" i="3"/>
  <c r="N75" i="3"/>
  <c r="M75" i="3"/>
  <c r="H75" i="3"/>
  <c r="G75" i="3"/>
  <c r="N74" i="3"/>
  <c r="M74" i="3"/>
  <c r="H74" i="3"/>
  <c r="G74" i="3"/>
  <c r="N73" i="3"/>
  <c r="M73" i="3"/>
  <c r="H73" i="3"/>
  <c r="G73" i="3"/>
  <c r="N72" i="3"/>
  <c r="M72" i="3"/>
  <c r="H72" i="3"/>
  <c r="G72" i="3"/>
  <c r="N71" i="3"/>
  <c r="M71" i="3"/>
  <c r="H71" i="3"/>
  <c r="G71" i="3"/>
  <c r="N70" i="3"/>
  <c r="M70" i="3"/>
  <c r="H70" i="3"/>
  <c r="G70" i="3"/>
  <c r="N69" i="3"/>
  <c r="M69" i="3"/>
  <c r="H69" i="3"/>
  <c r="G69" i="3"/>
  <c r="N68" i="3"/>
  <c r="M68" i="3"/>
  <c r="H68" i="3"/>
  <c r="G68" i="3"/>
  <c r="N67" i="3"/>
  <c r="M67" i="3"/>
  <c r="H67" i="3"/>
  <c r="G67" i="3"/>
  <c r="N66" i="3"/>
  <c r="M66" i="3"/>
  <c r="H66" i="3"/>
  <c r="G66" i="3"/>
  <c r="N65" i="3"/>
  <c r="M65" i="3"/>
  <c r="H65" i="3"/>
  <c r="G65" i="3"/>
  <c r="N64" i="3"/>
  <c r="M64" i="3"/>
  <c r="H64" i="3"/>
  <c r="G64" i="3"/>
  <c r="N63" i="3"/>
  <c r="M63" i="3"/>
  <c r="H63" i="3"/>
  <c r="G63" i="3"/>
  <c r="N62" i="3"/>
  <c r="M62" i="3"/>
  <c r="H62" i="3"/>
  <c r="G62" i="3"/>
  <c r="N61" i="3"/>
  <c r="M61" i="3"/>
  <c r="H61" i="3"/>
  <c r="G61" i="3"/>
  <c r="N60" i="3"/>
  <c r="M60" i="3"/>
  <c r="H60" i="3"/>
  <c r="G60" i="3"/>
  <c r="N59" i="3"/>
  <c r="M59" i="3"/>
  <c r="H59" i="3"/>
  <c r="G59" i="3"/>
  <c r="N58" i="3"/>
  <c r="M58" i="3"/>
  <c r="H58" i="3"/>
  <c r="G58" i="3"/>
  <c r="N57" i="3"/>
  <c r="M57" i="3"/>
  <c r="H57" i="3"/>
  <c r="G57" i="3"/>
  <c r="N56" i="3"/>
  <c r="M56" i="3"/>
  <c r="H56" i="3"/>
  <c r="G56" i="3"/>
  <c r="N55" i="3"/>
  <c r="M55" i="3"/>
  <c r="H55" i="3"/>
  <c r="G55" i="3"/>
  <c r="N54" i="3"/>
  <c r="M54" i="3"/>
  <c r="H54" i="3"/>
  <c r="G54" i="3"/>
  <c r="N53" i="3"/>
  <c r="M53" i="3"/>
  <c r="H53" i="3"/>
  <c r="G53" i="3"/>
  <c r="N52" i="3"/>
  <c r="M52" i="3"/>
  <c r="H52" i="3"/>
  <c r="G52" i="3"/>
  <c r="N51" i="3"/>
  <c r="M51" i="3"/>
  <c r="H51" i="3"/>
  <c r="G51" i="3"/>
  <c r="N50" i="3"/>
  <c r="M50" i="3"/>
  <c r="H50" i="3"/>
  <c r="G50" i="3"/>
  <c r="N49" i="3"/>
  <c r="M49" i="3"/>
  <c r="H49" i="3"/>
  <c r="G49" i="3"/>
  <c r="N48" i="3"/>
  <c r="M48" i="3"/>
  <c r="H48" i="3"/>
  <c r="G48" i="3"/>
  <c r="N47" i="3"/>
  <c r="M47" i="3"/>
  <c r="H47" i="3"/>
  <c r="G47" i="3"/>
  <c r="N46" i="3"/>
  <c r="M46" i="3"/>
  <c r="H46" i="3"/>
  <c r="G46" i="3"/>
  <c r="N45" i="3"/>
  <c r="M45" i="3"/>
  <c r="H45" i="3"/>
  <c r="G45" i="3"/>
  <c r="N44" i="3"/>
  <c r="M44" i="3"/>
  <c r="H44" i="3"/>
  <c r="G44" i="3"/>
  <c r="N43" i="3"/>
  <c r="M43" i="3"/>
  <c r="H43" i="3"/>
  <c r="G43" i="3"/>
  <c r="N42" i="3"/>
  <c r="M42" i="3"/>
  <c r="H42" i="3"/>
  <c r="G42" i="3"/>
  <c r="N41" i="3"/>
  <c r="M41" i="3"/>
  <c r="H41" i="3"/>
  <c r="G41" i="3"/>
  <c r="N40" i="3"/>
  <c r="M40" i="3"/>
  <c r="H40" i="3"/>
  <c r="G40" i="3"/>
  <c r="N39" i="3"/>
  <c r="M39" i="3"/>
  <c r="H39" i="3"/>
  <c r="G39" i="3"/>
  <c r="N38" i="3"/>
  <c r="M38" i="3"/>
  <c r="H38" i="3"/>
  <c r="G38" i="3"/>
  <c r="N37" i="3"/>
  <c r="M37" i="3"/>
  <c r="H37" i="3"/>
  <c r="G37" i="3"/>
  <c r="N36" i="3"/>
  <c r="M36" i="3"/>
  <c r="H36" i="3"/>
  <c r="G36" i="3"/>
  <c r="N35" i="3"/>
  <c r="M35" i="3"/>
  <c r="H35" i="3"/>
  <c r="G35" i="3"/>
  <c r="N34" i="3"/>
  <c r="M34" i="3"/>
  <c r="H34" i="3"/>
  <c r="G34" i="3"/>
  <c r="N33" i="3"/>
  <c r="M33" i="3"/>
  <c r="H33" i="3"/>
  <c r="G33" i="3"/>
  <c r="N32" i="3"/>
  <c r="M32" i="3"/>
  <c r="H32" i="3"/>
  <c r="G32" i="3"/>
  <c r="N31" i="3"/>
  <c r="M31" i="3"/>
  <c r="H31" i="3"/>
  <c r="G31" i="3"/>
  <c r="N30" i="3"/>
  <c r="M30" i="3"/>
  <c r="H30" i="3"/>
  <c r="G30" i="3"/>
  <c r="N29" i="3"/>
  <c r="M29" i="3"/>
  <c r="H29" i="3"/>
  <c r="G29" i="3"/>
  <c r="N28" i="3"/>
  <c r="M28" i="3"/>
  <c r="H28" i="3"/>
  <c r="G28" i="3"/>
  <c r="N27" i="3"/>
  <c r="M27" i="3"/>
  <c r="H27" i="3"/>
  <c r="G27" i="3"/>
  <c r="N26" i="3"/>
  <c r="M26" i="3"/>
  <c r="H26" i="3"/>
  <c r="G26" i="3"/>
  <c r="N25" i="3"/>
  <c r="M25" i="3"/>
  <c r="H25" i="3"/>
  <c r="G25" i="3"/>
  <c r="N24" i="3"/>
  <c r="M24" i="3"/>
  <c r="H24" i="3"/>
  <c r="G24" i="3"/>
  <c r="N23" i="3"/>
  <c r="M23" i="3"/>
  <c r="H23" i="3"/>
  <c r="G23" i="3"/>
  <c r="N22" i="3"/>
  <c r="M22" i="3"/>
  <c r="H22" i="3"/>
  <c r="G22" i="3"/>
  <c r="N21" i="3"/>
  <c r="M21" i="3"/>
  <c r="H21" i="3"/>
  <c r="G21" i="3"/>
  <c r="N20" i="3"/>
  <c r="M20" i="3"/>
  <c r="H20" i="3"/>
  <c r="G20" i="3"/>
  <c r="N19" i="3"/>
  <c r="M19" i="3"/>
  <c r="H19" i="3"/>
  <c r="G19" i="3"/>
  <c r="N18" i="3"/>
  <c r="M18" i="3"/>
  <c r="H18" i="3"/>
  <c r="G18" i="3"/>
  <c r="N17" i="3"/>
  <c r="M17" i="3"/>
  <c r="I17" i="3" s="1"/>
  <c r="H17" i="3"/>
  <c r="G17" i="3"/>
  <c r="N16" i="3"/>
  <c r="M16" i="3"/>
  <c r="I16" i="3" s="1"/>
  <c r="H16" i="3"/>
  <c r="G16" i="3"/>
  <c r="N15" i="3"/>
  <c r="M15" i="3"/>
  <c r="H15" i="3"/>
  <c r="G15" i="3"/>
  <c r="N14" i="3"/>
  <c r="M14" i="3"/>
  <c r="I14" i="3" s="1"/>
  <c r="H14" i="3"/>
  <c r="G14" i="3"/>
  <c r="N13" i="3"/>
  <c r="M13" i="3"/>
  <c r="H13" i="3"/>
  <c r="G13" i="3"/>
  <c r="N12" i="3"/>
  <c r="M12" i="3"/>
  <c r="I12" i="3" s="1"/>
  <c r="H12" i="3"/>
  <c r="G12" i="3"/>
  <c r="N11" i="3"/>
  <c r="M11" i="3"/>
  <c r="I11" i="3" s="1"/>
  <c r="H11" i="3"/>
  <c r="G11" i="3"/>
  <c r="N10" i="3"/>
  <c r="M10" i="3"/>
  <c r="H10" i="3"/>
  <c r="G10" i="3"/>
  <c r="N9" i="3"/>
  <c r="M9" i="3"/>
  <c r="I9" i="3" s="1"/>
  <c r="H9" i="3"/>
  <c r="G9" i="3"/>
  <c r="N8" i="3"/>
  <c r="M8" i="3"/>
  <c r="H8" i="3"/>
  <c r="G8" i="3"/>
  <c r="N7" i="3"/>
  <c r="M7" i="3"/>
  <c r="I7" i="3" s="1"/>
  <c r="H7" i="3"/>
  <c r="G7" i="3"/>
  <c r="N6" i="3"/>
  <c r="M6" i="3"/>
  <c r="I6" i="3" s="1"/>
  <c r="H6" i="3"/>
  <c r="G6" i="3"/>
  <c r="N5" i="3"/>
  <c r="M5" i="3"/>
  <c r="H5" i="3"/>
  <c r="G5" i="3"/>
  <c r="N4" i="3"/>
  <c r="M4" i="3"/>
  <c r="H4" i="3"/>
  <c r="G4" i="3"/>
  <c r="N3" i="3"/>
  <c r="M3" i="3"/>
  <c r="G3" i="3"/>
  <c r="N2" i="3"/>
  <c r="M2" i="3"/>
  <c r="G2" i="3"/>
  <c r="L408" i="4"/>
  <c r="K408" i="4"/>
  <c r="J408" i="4"/>
  <c r="F408" i="4"/>
  <c r="L407" i="4"/>
  <c r="K407" i="4"/>
  <c r="J407" i="4"/>
  <c r="F407" i="4"/>
  <c r="A407" i="4"/>
  <c r="L406" i="4"/>
  <c r="K406" i="4"/>
  <c r="J406" i="4"/>
  <c r="F406" i="4"/>
  <c r="A406" i="4"/>
  <c r="L405" i="4"/>
  <c r="K405" i="4"/>
  <c r="J405" i="4"/>
  <c r="F405" i="4"/>
  <c r="A405" i="4"/>
  <c r="L404" i="4"/>
  <c r="K404" i="4"/>
  <c r="J404" i="4"/>
  <c r="F404" i="4"/>
  <c r="A404" i="4"/>
  <c r="L403" i="4"/>
  <c r="K403" i="4"/>
  <c r="J403" i="4"/>
  <c r="F403" i="4"/>
  <c r="A403" i="4"/>
  <c r="L402" i="4"/>
  <c r="K402" i="4"/>
  <c r="J402" i="4"/>
  <c r="F402" i="4"/>
  <c r="A402" i="4"/>
  <c r="L401" i="4"/>
  <c r="K401" i="4"/>
  <c r="J401" i="4"/>
  <c r="F401" i="4"/>
  <c r="A401" i="4"/>
  <c r="L400" i="4"/>
  <c r="K400" i="4"/>
  <c r="J400" i="4"/>
  <c r="F400" i="4"/>
  <c r="A400" i="4"/>
  <c r="L399" i="4"/>
  <c r="K399" i="4"/>
  <c r="J399" i="4"/>
  <c r="F399" i="4"/>
  <c r="A399" i="4"/>
  <c r="L398" i="4"/>
  <c r="K398" i="4"/>
  <c r="J398" i="4"/>
  <c r="F398" i="4"/>
  <c r="A398" i="4"/>
  <c r="L397" i="4"/>
  <c r="K397" i="4"/>
  <c r="J397" i="4"/>
  <c r="F397" i="4"/>
  <c r="A397" i="4"/>
  <c r="L396" i="4"/>
  <c r="K396" i="4"/>
  <c r="J396" i="4"/>
  <c r="F396" i="4"/>
  <c r="A396" i="4"/>
  <c r="L395" i="4"/>
  <c r="K395" i="4"/>
  <c r="J395" i="4"/>
  <c r="F395" i="4"/>
  <c r="A395" i="4"/>
  <c r="L394" i="4"/>
  <c r="K394" i="4"/>
  <c r="J394" i="4"/>
  <c r="F394" i="4"/>
  <c r="A394" i="4"/>
  <c r="L393" i="4"/>
  <c r="K393" i="4"/>
  <c r="J393" i="4"/>
  <c r="F393" i="4"/>
  <c r="A393" i="4"/>
  <c r="L392" i="4"/>
  <c r="K392" i="4"/>
  <c r="J392" i="4"/>
  <c r="F392" i="4"/>
  <c r="A392" i="4"/>
  <c r="L391" i="4"/>
  <c r="K391" i="4"/>
  <c r="J391" i="4"/>
  <c r="F391" i="4"/>
  <c r="A391" i="4"/>
  <c r="L390" i="4"/>
  <c r="K390" i="4"/>
  <c r="J390" i="4"/>
  <c r="F390" i="4"/>
  <c r="A390" i="4"/>
  <c r="L389" i="4"/>
  <c r="K389" i="4"/>
  <c r="J389" i="4"/>
  <c r="F389" i="4"/>
  <c r="A389" i="4"/>
  <c r="L388" i="4"/>
  <c r="K388" i="4"/>
  <c r="J388" i="4"/>
  <c r="F388" i="4"/>
  <c r="A388" i="4"/>
  <c r="L387" i="4"/>
  <c r="K387" i="4"/>
  <c r="J387" i="4"/>
  <c r="F387" i="4"/>
  <c r="A387" i="4"/>
  <c r="L386" i="4"/>
  <c r="K386" i="4"/>
  <c r="J386" i="4"/>
  <c r="F386" i="4"/>
  <c r="A386" i="4"/>
  <c r="L385" i="4"/>
  <c r="K385" i="4"/>
  <c r="J385" i="4"/>
  <c r="F385" i="4"/>
  <c r="A385" i="4"/>
  <c r="L384" i="4"/>
  <c r="K384" i="4"/>
  <c r="J384" i="4"/>
  <c r="F384" i="4"/>
  <c r="A384" i="4"/>
  <c r="L383" i="4"/>
  <c r="K383" i="4"/>
  <c r="J383" i="4"/>
  <c r="F383" i="4"/>
  <c r="A383" i="4"/>
  <c r="L382" i="4"/>
  <c r="K382" i="4"/>
  <c r="J382" i="4"/>
  <c r="F382" i="4"/>
  <c r="A382" i="4"/>
  <c r="L381" i="4"/>
  <c r="K381" i="4"/>
  <c r="J381" i="4"/>
  <c r="F381" i="4"/>
  <c r="A381" i="4"/>
  <c r="L380" i="4"/>
  <c r="K380" i="4"/>
  <c r="J380" i="4"/>
  <c r="F380" i="4"/>
  <c r="A380" i="4"/>
  <c r="L379" i="4"/>
  <c r="K379" i="4"/>
  <c r="J379" i="4"/>
  <c r="F379" i="4"/>
  <c r="A379" i="4"/>
  <c r="L378" i="4"/>
  <c r="K378" i="4"/>
  <c r="J378" i="4"/>
  <c r="F378" i="4"/>
  <c r="A378" i="4"/>
  <c r="L377" i="4"/>
  <c r="K377" i="4"/>
  <c r="J377" i="4"/>
  <c r="F377" i="4"/>
  <c r="A377" i="4"/>
  <c r="L376" i="4"/>
  <c r="K376" i="4"/>
  <c r="J376" i="4"/>
  <c r="F376" i="4"/>
  <c r="A376" i="4"/>
  <c r="L375" i="4"/>
  <c r="K375" i="4"/>
  <c r="J375" i="4"/>
  <c r="F375" i="4"/>
  <c r="A375" i="4"/>
  <c r="L374" i="4"/>
  <c r="K374" i="4"/>
  <c r="J374" i="4"/>
  <c r="F374" i="4"/>
  <c r="A374" i="4"/>
  <c r="L373" i="4"/>
  <c r="K373" i="4"/>
  <c r="J373" i="4"/>
  <c r="F373" i="4"/>
  <c r="A373" i="4"/>
  <c r="L372" i="4"/>
  <c r="K372" i="4"/>
  <c r="J372" i="4"/>
  <c r="F372" i="4"/>
  <c r="A372" i="4"/>
  <c r="L371" i="4"/>
  <c r="K371" i="4"/>
  <c r="J371" i="4"/>
  <c r="F371" i="4"/>
  <c r="A371" i="4"/>
  <c r="L370" i="4"/>
  <c r="K370" i="4"/>
  <c r="J370" i="4"/>
  <c r="F370" i="4"/>
  <c r="A370" i="4"/>
  <c r="L369" i="4"/>
  <c r="K369" i="4"/>
  <c r="J369" i="4"/>
  <c r="F369" i="4"/>
  <c r="A369" i="4"/>
  <c r="L368" i="4"/>
  <c r="K368" i="4"/>
  <c r="J368" i="4"/>
  <c r="F368" i="4"/>
  <c r="A368" i="4"/>
  <c r="L367" i="4"/>
  <c r="K367" i="4"/>
  <c r="J367" i="4"/>
  <c r="F367" i="4"/>
  <c r="A367" i="4"/>
  <c r="L366" i="4"/>
  <c r="K366" i="4"/>
  <c r="J366" i="4"/>
  <c r="F366" i="4"/>
  <c r="A366" i="4"/>
  <c r="L365" i="4"/>
  <c r="K365" i="4"/>
  <c r="J365" i="4"/>
  <c r="F365" i="4"/>
  <c r="A365" i="4"/>
  <c r="L364" i="4"/>
  <c r="K364" i="4"/>
  <c r="J364" i="4"/>
  <c r="F364" i="4"/>
  <c r="A364" i="4"/>
  <c r="L363" i="4"/>
  <c r="K363" i="4"/>
  <c r="J363" i="4"/>
  <c r="F363" i="4"/>
  <c r="A363" i="4"/>
  <c r="L362" i="4"/>
  <c r="K362" i="4"/>
  <c r="J362" i="4"/>
  <c r="F362" i="4"/>
  <c r="A362" i="4"/>
  <c r="L361" i="4"/>
  <c r="K361" i="4"/>
  <c r="J361" i="4"/>
  <c r="F361" i="4"/>
  <c r="A361" i="4"/>
  <c r="L360" i="4"/>
  <c r="K360" i="4"/>
  <c r="J360" i="4"/>
  <c r="F360" i="4"/>
  <c r="A360" i="4"/>
  <c r="L359" i="4"/>
  <c r="K359" i="4"/>
  <c r="J359" i="4"/>
  <c r="F359" i="4"/>
  <c r="A359" i="4"/>
  <c r="L358" i="4"/>
  <c r="K358" i="4"/>
  <c r="J358" i="4"/>
  <c r="F358" i="4"/>
  <c r="A358" i="4"/>
  <c r="L357" i="4"/>
  <c r="K357" i="4"/>
  <c r="J357" i="4"/>
  <c r="F357" i="4"/>
  <c r="A357" i="4"/>
  <c r="L356" i="4"/>
  <c r="K356" i="4"/>
  <c r="J356" i="4"/>
  <c r="F356" i="4"/>
  <c r="A356" i="4"/>
  <c r="L355" i="4"/>
  <c r="K355" i="4"/>
  <c r="J355" i="4"/>
  <c r="F355" i="4"/>
  <c r="A355" i="4"/>
  <c r="L354" i="4"/>
  <c r="K354" i="4"/>
  <c r="J354" i="4"/>
  <c r="F354" i="4"/>
  <c r="A354" i="4"/>
  <c r="L353" i="4"/>
  <c r="K353" i="4"/>
  <c r="J353" i="4"/>
  <c r="F353" i="4"/>
  <c r="A353" i="4"/>
  <c r="L352" i="4"/>
  <c r="K352" i="4"/>
  <c r="J352" i="4"/>
  <c r="F352" i="4"/>
  <c r="A352" i="4"/>
  <c r="L351" i="4"/>
  <c r="K351" i="4"/>
  <c r="J351" i="4"/>
  <c r="F351" i="4"/>
  <c r="A351" i="4"/>
  <c r="L350" i="4"/>
  <c r="K350" i="4"/>
  <c r="J350" i="4"/>
  <c r="F350" i="4"/>
  <c r="A350" i="4"/>
  <c r="L349" i="4"/>
  <c r="K349" i="4"/>
  <c r="J349" i="4"/>
  <c r="F349" i="4"/>
  <c r="A349" i="4"/>
  <c r="L348" i="4"/>
  <c r="K348" i="4"/>
  <c r="J348" i="4"/>
  <c r="F348" i="4"/>
  <c r="A348" i="4"/>
  <c r="L347" i="4"/>
  <c r="K347" i="4"/>
  <c r="J347" i="4"/>
  <c r="F347" i="4"/>
  <c r="A347" i="4"/>
  <c r="L346" i="4"/>
  <c r="K346" i="4"/>
  <c r="J346" i="4"/>
  <c r="F346" i="4"/>
  <c r="A346" i="4"/>
  <c r="L345" i="4"/>
  <c r="K345" i="4"/>
  <c r="J345" i="4"/>
  <c r="F345" i="4"/>
  <c r="A345" i="4"/>
  <c r="L344" i="4"/>
  <c r="K344" i="4"/>
  <c r="J344" i="4"/>
  <c r="F344" i="4"/>
  <c r="A344" i="4"/>
  <c r="L343" i="4"/>
  <c r="K343" i="4"/>
  <c r="J343" i="4"/>
  <c r="F343" i="4"/>
  <c r="A343" i="4"/>
  <c r="L342" i="4"/>
  <c r="K342" i="4"/>
  <c r="J342" i="4"/>
  <c r="F342" i="4"/>
  <c r="A342" i="4"/>
  <c r="L341" i="4"/>
  <c r="K341" i="4"/>
  <c r="J341" i="4"/>
  <c r="F341" i="4"/>
  <c r="A341" i="4"/>
  <c r="L340" i="4"/>
  <c r="K340" i="4"/>
  <c r="J340" i="4"/>
  <c r="F340" i="4"/>
  <c r="A340" i="4"/>
  <c r="L339" i="4"/>
  <c r="K339" i="4"/>
  <c r="J339" i="4"/>
  <c r="F339" i="4"/>
  <c r="A339" i="4"/>
  <c r="L338" i="4"/>
  <c r="K338" i="4"/>
  <c r="J338" i="4"/>
  <c r="F338" i="4"/>
  <c r="A338" i="4"/>
  <c r="L337" i="4"/>
  <c r="K337" i="4"/>
  <c r="J337" i="4"/>
  <c r="F337" i="4"/>
  <c r="A337" i="4"/>
  <c r="L336" i="4"/>
  <c r="K336" i="4"/>
  <c r="J336" i="4"/>
  <c r="F336" i="4"/>
  <c r="A336" i="4"/>
  <c r="L335" i="4"/>
  <c r="K335" i="4"/>
  <c r="J335" i="4"/>
  <c r="F335" i="4"/>
  <c r="A335" i="4"/>
  <c r="L334" i="4"/>
  <c r="K334" i="4"/>
  <c r="J334" i="4"/>
  <c r="F334" i="4"/>
  <c r="A334" i="4"/>
  <c r="L333" i="4"/>
  <c r="K333" i="4"/>
  <c r="J333" i="4"/>
  <c r="F333" i="4"/>
  <c r="A333" i="4"/>
  <c r="L332" i="4"/>
  <c r="K332" i="4"/>
  <c r="J332" i="4"/>
  <c r="F332" i="4"/>
  <c r="A332" i="4"/>
  <c r="L331" i="4"/>
  <c r="K331" i="4"/>
  <c r="J331" i="4"/>
  <c r="F331" i="4"/>
  <c r="A331" i="4"/>
  <c r="L330" i="4"/>
  <c r="K330" i="4"/>
  <c r="J330" i="4"/>
  <c r="F330" i="4"/>
  <c r="A330" i="4"/>
  <c r="L329" i="4"/>
  <c r="K329" i="4"/>
  <c r="J329" i="4"/>
  <c r="F329" i="4"/>
  <c r="A329" i="4"/>
  <c r="L328" i="4"/>
  <c r="K328" i="4"/>
  <c r="J328" i="4"/>
  <c r="F328" i="4"/>
  <c r="A328" i="4"/>
  <c r="L327" i="4"/>
  <c r="K327" i="4"/>
  <c r="J327" i="4"/>
  <c r="F327" i="4"/>
  <c r="A327" i="4"/>
  <c r="L326" i="4"/>
  <c r="K326" i="4"/>
  <c r="J326" i="4"/>
  <c r="F326" i="4"/>
  <c r="A326" i="4"/>
  <c r="L325" i="4"/>
  <c r="K325" i="4"/>
  <c r="J325" i="4"/>
  <c r="F325" i="4"/>
  <c r="A325" i="4"/>
  <c r="L324" i="4"/>
  <c r="K324" i="4"/>
  <c r="J324" i="4"/>
  <c r="F324" i="4"/>
  <c r="A324" i="4"/>
  <c r="L323" i="4"/>
  <c r="K323" i="4"/>
  <c r="J323" i="4"/>
  <c r="F323" i="4"/>
  <c r="A323" i="4"/>
  <c r="L322" i="4"/>
  <c r="K322" i="4"/>
  <c r="J322" i="4"/>
  <c r="F322" i="4"/>
  <c r="A322" i="4"/>
  <c r="L321" i="4"/>
  <c r="K321" i="4"/>
  <c r="J321" i="4"/>
  <c r="F321" i="4"/>
  <c r="A321" i="4"/>
  <c r="L320" i="4"/>
  <c r="K320" i="4"/>
  <c r="J320" i="4"/>
  <c r="F320" i="4"/>
  <c r="A320" i="4"/>
  <c r="L319" i="4"/>
  <c r="K319" i="4"/>
  <c r="J319" i="4"/>
  <c r="F319" i="4"/>
  <c r="A319" i="4"/>
  <c r="L318" i="4"/>
  <c r="K318" i="4"/>
  <c r="J318" i="4"/>
  <c r="F318" i="4"/>
  <c r="A318" i="4"/>
  <c r="L317" i="4"/>
  <c r="K317" i="4"/>
  <c r="J317" i="4"/>
  <c r="F317" i="4"/>
  <c r="A317" i="4"/>
  <c r="L316" i="4"/>
  <c r="K316" i="4"/>
  <c r="J316" i="4"/>
  <c r="F316" i="4"/>
  <c r="A316" i="4"/>
  <c r="L315" i="4"/>
  <c r="K315" i="4"/>
  <c r="J315" i="4"/>
  <c r="F315" i="4"/>
  <c r="A315" i="4"/>
  <c r="L314" i="4"/>
  <c r="K314" i="4"/>
  <c r="J314" i="4"/>
  <c r="F314" i="4"/>
  <c r="A314" i="4"/>
  <c r="L313" i="4"/>
  <c r="K313" i="4"/>
  <c r="J313" i="4"/>
  <c r="F313" i="4"/>
  <c r="A313" i="4"/>
  <c r="L312" i="4"/>
  <c r="K312" i="4"/>
  <c r="J312" i="4"/>
  <c r="F312" i="4"/>
  <c r="A312" i="4"/>
  <c r="L311" i="4"/>
  <c r="K311" i="4"/>
  <c r="J311" i="4"/>
  <c r="F311" i="4"/>
  <c r="A311" i="4"/>
  <c r="L310" i="4"/>
  <c r="K310" i="4"/>
  <c r="J310" i="4"/>
  <c r="F310" i="4"/>
  <c r="A310" i="4"/>
  <c r="L309" i="4"/>
  <c r="K309" i="4"/>
  <c r="J309" i="4"/>
  <c r="F309" i="4"/>
  <c r="A309" i="4"/>
  <c r="L308" i="4"/>
  <c r="K308" i="4"/>
  <c r="J308" i="4"/>
  <c r="F308" i="4"/>
  <c r="A308" i="4"/>
  <c r="L307" i="4"/>
  <c r="K307" i="4"/>
  <c r="J307" i="4"/>
  <c r="F307" i="4"/>
  <c r="A307" i="4"/>
  <c r="L306" i="4"/>
  <c r="K306" i="4"/>
  <c r="J306" i="4"/>
  <c r="F306" i="4"/>
  <c r="A306" i="4"/>
  <c r="L305" i="4"/>
  <c r="K305" i="4"/>
  <c r="J305" i="4"/>
  <c r="F305" i="4"/>
  <c r="A305" i="4"/>
  <c r="L304" i="4"/>
  <c r="K304" i="4"/>
  <c r="J304" i="4"/>
  <c r="F304" i="4"/>
  <c r="A304" i="4"/>
  <c r="L303" i="4"/>
  <c r="K303" i="4"/>
  <c r="J303" i="4"/>
  <c r="F303" i="4"/>
  <c r="A303" i="4"/>
  <c r="L302" i="4"/>
  <c r="K302" i="4"/>
  <c r="J302" i="4"/>
  <c r="F302" i="4"/>
  <c r="A302" i="4"/>
  <c r="L301" i="4"/>
  <c r="K301" i="4"/>
  <c r="J301" i="4"/>
  <c r="F301" i="4"/>
  <c r="A301" i="4"/>
  <c r="L300" i="4"/>
  <c r="K300" i="4"/>
  <c r="J300" i="4"/>
  <c r="F300" i="4"/>
  <c r="A300" i="4"/>
  <c r="L299" i="4"/>
  <c r="K299" i="4"/>
  <c r="J299" i="4"/>
  <c r="F299" i="4"/>
  <c r="A299" i="4"/>
  <c r="L298" i="4"/>
  <c r="K298" i="4"/>
  <c r="J298" i="4"/>
  <c r="F298" i="4"/>
  <c r="A298" i="4"/>
  <c r="L297" i="4"/>
  <c r="K297" i="4"/>
  <c r="J297" i="4"/>
  <c r="F297" i="4"/>
  <c r="A297" i="4"/>
  <c r="L296" i="4"/>
  <c r="K296" i="4"/>
  <c r="J296" i="4"/>
  <c r="F296" i="4"/>
  <c r="A296" i="4"/>
  <c r="L295" i="4"/>
  <c r="K295" i="4"/>
  <c r="J295" i="4"/>
  <c r="F295" i="4"/>
  <c r="A295" i="4"/>
  <c r="L294" i="4"/>
  <c r="K294" i="4"/>
  <c r="J294" i="4"/>
  <c r="F294" i="4"/>
  <c r="A294" i="4"/>
  <c r="L293" i="4"/>
  <c r="K293" i="4"/>
  <c r="J293" i="4"/>
  <c r="F293" i="4"/>
  <c r="A293" i="4"/>
  <c r="L292" i="4"/>
  <c r="K292" i="4"/>
  <c r="J292" i="4"/>
  <c r="F292" i="4"/>
  <c r="A292" i="4"/>
  <c r="L291" i="4"/>
  <c r="K291" i="4"/>
  <c r="J291" i="4"/>
  <c r="F291" i="4"/>
  <c r="A291" i="4"/>
  <c r="L290" i="4"/>
  <c r="K290" i="4"/>
  <c r="J290" i="4"/>
  <c r="F290" i="4"/>
  <c r="A290" i="4"/>
  <c r="L289" i="4"/>
  <c r="K289" i="4"/>
  <c r="J289" i="4"/>
  <c r="F289" i="4"/>
  <c r="A289" i="4"/>
  <c r="L288" i="4"/>
  <c r="K288" i="4"/>
  <c r="J288" i="4"/>
  <c r="F288" i="4"/>
  <c r="A288" i="4"/>
  <c r="L287" i="4"/>
  <c r="K287" i="4"/>
  <c r="J287" i="4"/>
  <c r="F287" i="4"/>
  <c r="A287" i="4"/>
  <c r="L286" i="4"/>
  <c r="K286" i="4"/>
  <c r="J286" i="4"/>
  <c r="F286" i="4"/>
  <c r="A286" i="4"/>
  <c r="L285" i="4"/>
  <c r="K285" i="4"/>
  <c r="J285" i="4"/>
  <c r="F285" i="4"/>
  <c r="A285" i="4"/>
  <c r="L284" i="4"/>
  <c r="K284" i="4"/>
  <c r="J284" i="4"/>
  <c r="F284" i="4"/>
  <c r="A284" i="4"/>
  <c r="L283" i="4"/>
  <c r="K283" i="4"/>
  <c r="J283" i="4"/>
  <c r="F283" i="4"/>
  <c r="A283" i="4"/>
  <c r="L282" i="4"/>
  <c r="K282" i="4"/>
  <c r="J282" i="4"/>
  <c r="F282" i="4"/>
  <c r="A282" i="4"/>
  <c r="L281" i="4"/>
  <c r="K281" i="4"/>
  <c r="J281" i="4"/>
  <c r="F281" i="4"/>
  <c r="A281" i="4"/>
  <c r="L280" i="4"/>
  <c r="K280" i="4"/>
  <c r="J280" i="4"/>
  <c r="F280" i="4"/>
  <c r="A280" i="4"/>
  <c r="L279" i="4"/>
  <c r="K279" i="4"/>
  <c r="J279" i="4"/>
  <c r="F279" i="4"/>
  <c r="A279" i="4"/>
  <c r="L278" i="4"/>
  <c r="K278" i="4"/>
  <c r="J278" i="4"/>
  <c r="F278" i="4"/>
  <c r="A278" i="4"/>
  <c r="L277" i="4"/>
  <c r="K277" i="4"/>
  <c r="J277" i="4"/>
  <c r="F277" i="4"/>
  <c r="A277" i="4"/>
  <c r="L276" i="4"/>
  <c r="K276" i="4"/>
  <c r="J276" i="4"/>
  <c r="F276" i="4"/>
  <c r="A276" i="4"/>
  <c r="L275" i="4"/>
  <c r="K275" i="4"/>
  <c r="J275" i="4"/>
  <c r="F275" i="4"/>
  <c r="A275" i="4"/>
  <c r="L274" i="4"/>
  <c r="K274" i="4"/>
  <c r="J274" i="4"/>
  <c r="F274" i="4"/>
  <c r="A274" i="4"/>
  <c r="L273" i="4"/>
  <c r="K273" i="4"/>
  <c r="J273" i="4"/>
  <c r="F273" i="4"/>
  <c r="A273" i="4"/>
  <c r="L272" i="4"/>
  <c r="K272" i="4"/>
  <c r="J272" i="4"/>
  <c r="F272" i="4"/>
  <c r="A272" i="4"/>
  <c r="L271" i="4"/>
  <c r="K271" i="4"/>
  <c r="J271" i="4"/>
  <c r="F271" i="4"/>
  <c r="A271" i="4"/>
  <c r="L270" i="4"/>
  <c r="K270" i="4"/>
  <c r="J270" i="4"/>
  <c r="F270" i="4"/>
  <c r="A270" i="4"/>
  <c r="L269" i="4"/>
  <c r="K269" i="4"/>
  <c r="J269" i="4"/>
  <c r="F269" i="4"/>
  <c r="A269" i="4"/>
  <c r="L268" i="4"/>
  <c r="K268" i="4"/>
  <c r="J268" i="4"/>
  <c r="F268" i="4"/>
  <c r="A268" i="4"/>
  <c r="L267" i="4"/>
  <c r="K267" i="4"/>
  <c r="J267" i="4"/>
  <c r="F267" i="4"/>
  <c r="A267" i="4"/>
  <c r="L266" i="4"/>
  <c r="K266" i="4"/>
  <c r="J266" i="4"/>
  <c r="F266" i="4"/>
  <c r="A266" i="4"/>
  <c r="L265" i="4"/>
  <c r="K265" i="4"/>
  <c r="J265" i="4"/>
  <c r="F265" i="4"/>
  <c r="A265" i="4"/>
  <c r="L264" i="4"/>
  <c r="K264" i="4"/>
  <c r="J264" i="4"/>
  <c r="F264" i="4"/>
  <c r="A264" i="4"/>
  <c r="L263" i="4"/>
  <c r="K263" i="4"/>
  <c r="J263" i="4"/>
  <c r="F263" i="4"/>
  <c r="A263" i="4"/>
  <c r="L262" i="4"/>
  <c r="K262" i="4"/>
  <c r="J262" i="4"/>
  <c r="F262" i="4"/>
  <c r="A262" i="4"/>
  <c r="L261" i="4"/>
  <c r="K261" i="4"/>
  <c r="J261" i="4"/>
  <c r="F261" i="4"/>
  <c r="A261" i="4"/>
  <c r="L260" i="4"/>
  <c r="K260" i="4"/>
  <c r="J260" i="4"/>
  <c r="F260" i="4"/>
  <c r="A260" i="4"/>
  <c r="L259" i="4"/>
  <c r="K259" i="4"/>
  <c r="J259" i="4"/>
  <c r="F259" i="4"/>
  <c r="A259" i="4"/>
  <c r="L258" i="4"/>
  <c r="K258" i="4"/>
  <c r="J258" i="4"/>
  <c r="F258" i="4"/>
  <c r="A258" i="4"/>
  <c r="L257" i="4"/>
  <c r="K257" i="4"/>
  <c r="J257" i="4"/>
  <c r="F257" i="4"/>
  <c r="A257" i="4"/>
  <c r="L256" i="4"/>
  <c r="K256" i="4"/>
  <c r="J256" i="4"/>
  <c r="F256" i="4"/>
  <c r="A256" i="4"/>
  <c r="L255" i="4"/>
  <c r="K255" i="4"/>
  <c r="J255" i="4"/>
  <c r="F255" i="4"/>
  <c r="A255" i="4"/>
  <c r="L254" i="4"/>
  <c r="K254" i="4"/>
  <c r="J254" i="4"/>
  <c r="F254" i="4"/>
  <c r="A254" i="4"/>
  <c r="L253" i="4"/>
  <c r="K253" i="4"/>
  <c r="J253" i="4"/>
  <c r="F253" i="4"/>
  <c r="A253" i="4"/>
  <c r="L252" i="4"/>
  <c r="K252" i="4"/>
  <c r="J252" i="4"/>
  <c r="F252" i="4"/>
  <c r="A252" i="4"/>
  <c r="L251" i="4"/>
  <c r="K251" i="4"/>
  <c r="J251" i="4"/>
  <c r="F251" i="4"/>
  <c r="A251" i="4"/>
  <c r="L250" i="4"/>
  <c r="K250" i="4"/>
  <c r="J250" i="4"/>
  <c r="F250" i="4"/>
  <c r="A250" i="4"/>
  <c r="L249" i="4"/>
  <c r="K249" i="4"/>
  <c r="J249" i="4"/>
  <c r="F249" i="4"/>
  <c r="A249" i="4"/>
  <c r="L248" i="4"/>
  <c r="K248" i="4"/>
  <c r="J248" i="4"/>
  <c r="F248" i="4"/>
  <c r="A248" i="4"/>
  <c r="L247" i="4"/>
  <c r="K247" i="4"/>
  <c r="J247" i="4"/>
  <c r="F247" i="4"/>
  <c r="A247" i="4"/>
  <c r="L246" i="4"/>
  <c r="K246" i="4"/>
  <c r="J246" i="4"/>
  <c r="F246" i="4"/>
  <c r="A246" i="4"/>
  <c r="L245" i="4"/>
  <c r="K245" i="4"/>
  <c r="J245" i="4"/>
  <c r="F245" i="4"/>
  <c r="A245" i="4"/>
  <c r="L244" i="4"/>
  <c r="K244" i="4"/>
  <c r="J244" i="4"/>
  <c r="F244" i="4"/>
  <c r="A244" i="4"/>
  <c r="L243" i="4"/>
  <c r="K243" i="4"/>
  <c r="J243" i="4"/>
  <c r="F243" i="4"/>
  <c r="A243" i="4"/>
  <c r="L242" i="4"/>
  <c r="K242" i="4"/>
  <c r="J242" i="4"/>
  <c r="F242" i="4"/>
  <c r="A242" i="4"/>
  <c r="L241" i="4"/>
  <c r="K241" i="4"/>
  <c r="J241" i="4"/>
  <c r="F241" i="4"/>
  <c r="A241" i="4"/>
  <c r="L240" i="4"/>
  <c r="K240" i="4"/>
  <c r="J240" i="4"/>
  <c r="F240" i="4"/>
  <c r="A240" i="4"/>
  <c r="L239" i="4"/>
  <c r="K239" i="4"/>
  <c r="J239" i="4"/>
  <c r="F239" i="4"/>
  <c r="A239" i="4"/>
  <c r="L238" i="4"/>
  <c r="K238" i="4"/>
  <c r="J238" i="4"/>
  <c r="F238" i="4"/>
  <c r="A238" i="4"/>
  <c r="L237" i="4"/>
  <c r="K237" i="4"/>
  <c r="J237" i="4"/>
  <c r="F237" i="4"/>
  <c r="A237" i="4"/>
  <c r="L236" i="4"/>
  <c r="K236" i="4"/>
  <c r="J236" i="4"/>
  <c r="F236" i="4"/>
  <c r="A236" i="4"/>
  <c r="L235" i="4"/>
  <c r="K235" i="4"/>
  <c r="J235" i="4"/>
  <c r="F235" i="4"/>
  <c r="A235" i="4"/>
  <c r="L234" i="4"/>
  <c r="K234" i="4"/>
  <c r="J234" i="4"/>
  <c r="F234" i="4"/>
  <c r="A234" i="4"/>
  <c r="L233" i="4"/>
  <c r="K233" i="4"/>
  <c r="J233" i="4"/>
  <c r="F233" i="4"/>
  <c r="A233" i="4"/>
  <c r="L232" i="4"/>
  <c r="K232" i="4"/>
  <c r="J232" i="4"/>
  <c r="F232" i="4"/>
  <c r="A232" i="4"/>
  <c r="L231" i="4"/>
  <c r="K231" i="4"/>
  <c r="J231" i="4"/>
  <c r="F231" i="4"/>
  <c r="A231" i="4"/>
  <c r="L230" i="4"/>
  <c r="K230" i="4"/>
  <c r="J230" i="4"/>
  <c r="F230" i="4"/>
  <c r="A230" i="4"/>
  <c r="L229" i="4"/>
  <c r="K229" i="4"/>
  <c r="J229" i="4"/>
  <c r="F229" i="4"/>
  <c r="A229" i="4"/>
  <c r="L228" i="4"/>
  <c r="K228" i="4"/>
  <c r="J228" i="4"/>
  <c r="F228" i="4"/>
  <c r="A228" i="4"/>
  <c r="L227" i="4"/>
  <c r="K227" i="4"/>
  <c r="J227" i="4"/>
  <c r="F227" i="4"/>
  <c r="A227" i="4"/>
  <c r="L226" i="4"/>
  <c r="K226" i="4"/>
  <c r="J226" i="4"/>
  <c r="F226" i="4"/>
  <c r="A226" i="4"/>
  <c r="L225" i="4"/>
  <c r="K225" i="4"/>
  <c r="J225" i="4"/>
  <c r="F225" i="4"/>
  <c r="A225" i="4"/>
  <c r="L224" i="4"/>
  <c r="K224" i="4"/>
  <c r="J224" i="4"/>
  <c r="F224" i="4"/>
  <c r="A224" i="4"/>
  <c r="L223" i="4"/>
  <c r="K223" i="4"/>
  <c r="J223" i="4"/>
  <c r="F223" i="4"/>
  <c r="A223" i="4"/>
  <c r="L222" i="4"/>
  <c r="K222" i="4"/>
  <c r="J222" i="4"/>
  <c r="F222" i="4"/>
  <c r="A222" i="4"/>
  <c r="L221" i="4"/>
  <c r="K221" i="4"/>
  <c r="J221" i="4"/>
  <c r="F221" i="4"/>
  <c r="A221" i="4"/>
  <c r="L220" i="4"/>
  <c r="K220" i="4"/>
  <c r="J220" i="4"/>
  <c r="F220" i="4"/>
  <c r="A220" i="4"/>
  <c r="L219" i="4"/>
  <c r="K219" i="4"/>
  <c r="J219" i="4"/>
  <c r="F219" i="4"/>
  <c r="A219" i="4"/>
  <c r="L218" i="4"/>
  <c r="K218" i="4"/>
  <c r="J218" i="4"/>
  <c r="F218" i="4"/>
  <c r="A218" i="4"/>
  <c r="L217" i="4"/>
  <c r="K217" i="4"/>
  <c r="J217" i="4"/>
  <c r="F217" i="4"/>
  <c r="A217" i="4"/>
  <c r="L216" i="4"/>
  <c r="K216" i="4"/>
  <c r="J216" i="4"/>
  <c r="F216" i="4"/>
  <c r="A216" i="4"/>
  <c r="L215" i="4"/>
  <c r="K215" i="4"/>
  <c r="J215" i="4"/>
  <c r="F215" i="4"/>
  <c r="A215" i="4"/>
  <c r="L214" i="4"/>
  <c r="K214" i="4"/>
  <c r="J214" i="4"/>
  <c r="F214" i="4"/>
  <c r="A214" i="4"/>
  <c r="L213" i="4"/>
  <c r="K213" i="4"/>
  <c r="J213" i="4"/>
  <c r="F213" i="4"/>
  <c r="A213" i="4"/>
  <c r="L212" i="4"/>
  <c r="K212" i="4"/>
  <c r="J212" i="4"/>
  <c r="F212" i="4"/>
  <c r="A212" i="4"/>
  <c r="L211" i="4"/>
  <c r="K211" i="4"/>
  <c r="J211" i="4"/>
  <c r="F211" i="4"/>
  <c r="A211" i="4"/>
  <c r="L210" i="4"/>
  <c r="K210" i="4"/>
  <c r="J210" i="4"/>
  <c r="F210" i="4"/>
  <c r="A210" i="4"/>
  <c r="L209" i="4"/>
  <c r="K209" i="4"/>
  <c r="J209" i="4"/>
  <c r="F209" i="4"/>
  <c r="A209" i="4"/>
  <c r="L208" i="4"/>
  <c r="K208" i="4"/>
  <c r="J208" i="4"/>
  <c r="F208" i="4"/>
  <c r="A208" i="4"/>
  <c r="L207" i="4"/>
  <c r="K207" i="4"/>
  <c r="J207" i="4"/>
  <c r="F207" i="4"/>
  <c r="A207" i="4"/>
  <c r="L206" i="4"/>
  <c r="K206" i="4"/>
  <c r="J206" i="4"/>
  <c r="F206" i="4"/>
  <c r="A206" i="4"/>
  <c r="L205" i="4"/>
  <c r="K205" i="4"/>
  <c r="J205" i="4"/>
  <c r="F205" i="4"/>
  <c r="A205" i="4"/>
  <c r="L204" i="4"/>
  <c r="K204" i="4"/>
  <c r="J204" i="4"/>
  <c r="F204" i="4"/>
  <c r="A204" i="4"/>
  <c r="L203" i="4"/>
  <c r="K203" i="4"/>
  <c r="J203" i="4"/>
  <c r="F203" i="4"/>
  <c r="A203" i="4"/>
  <c r="L202" i="4"/>
  <c r="K202" i="4"/>
  <c r="J202" i="4"/>
  <c r="F202" i="4"/>
  <c r="A202" i="4"/>
  <c r="L201" i="4"/>
  <c r="K201" i="4"/>
  <c r="J201" i="4"/>
  <c r="F201" i="4"/>
  <c r="A201" i="4"/>
  <c r="L200" i="4"/>
  <c r="K200" i="4"/>
  <c r="J200" i="4"/>
  <c r="F200" i="4"/>
  <c r="A200" i="4"/>
  <c r="L199" i="4"/>
  <c r="K199" i="4"/>
  <c r="J199" i="4"/>
  <c r="F199" i="4"/>
  <c r="A199" i="4"/>
  <c r="L198" i="4"/>
  <c r="K198" i="4"/>
  <c r="J198" i="4"/>
  <c r="F198" i="4"/>
  <c r="A198" i="4"/>
  <c r="L197" i="4"/>
  <c r="K197" i="4"/>
  <c r="J197" i="4"/>
  <c r="F197" i="4"/>
  <c r="A197" i="4"/>
  <c r="L196" i="4"/>
  <c r="K196" i="4"/>
  <c r="J196" i="4"/>
  <c r="F196" i="4"/>
  <c r="A196" i="4"/>
  <c r="L195" i="4"/>
  <c r="K195" i="4"/>
  <c r="J195" i="4"/>
  <c r="F195" i="4"/>
  <c r="A195" i="4"/>
  <c r="L194" i="4"/>
  <c r="K194" i="4"/>
  <c r="J194" i="4"/>
  <c r="F194" i="4"/>
  <c r="A194" i="4"/>
  <c r="L193" i="4"/>
  <c r="K193" i="4"/>
  <c r="J193" i="4"/>
  <c r="F193" i="4"/>
  <c r="A193" i="4"/>
  <c r="L192" i="4"/>
  <c r="K192" i="4"/>
  <c r="J192" i="4"/>
  <c r="F192" i="4"/>
  <c r="A192" i="4"/>
  <c r="L191" i="4"/>
  <c r="K191" i="4"/>
  <c r="J191" i="4"/>
  <c r="F191" i="4"/>
  <c r="A191" i="4"/>
  <c r="L190" i="4"/>
  <c r="K190" i="4"/>
  <c r="J190" i="4"/>
  <c r="F190" i="4"/>
  <c r="A190" i="4"/>
  <c r="L189" i="4"/>
  <c r="K189" i="4"/>
  <c r="J189" i="4"/>
  <c r="F189" i="4"/>
  <c r="A189" i="4"/>
  <c r="L188" i="4"/>
  <c r="K188" i="4"/>
  <c r="J188" i="4"/>
  <c r="F188" i="4"/>
  <c r="A188" i="4"/>
  <c r="L187" i="4"/>
  <c r="K187" i="4"/>
  <c r="J187" i="4"/>
  <c r="F187" i="4"/>
  <c r="A187" i="4"/>
  <c r="L186" i="4"/>
  <c r="K186" i="4"/>
  <c r="J186" i="4"/>
  <c r="F186" i="4"/>
  <c r="A186" i="4"/>
  <c r="L185" i="4"/>
  <c r="K185" i="4"/>
  <c r="J185" i="4"/>
  <c r="F185" i="4"/>
  <c r="A185" i="4"/>
  <c r="L184" i="4"/>
  <c r="K184" i="4"/>
  <c r="J184" i="4"/>
  <c r="F184" i="4"/>
  <c r="A184" i="4"/>
  <c r="L183" i="4"/>
  <c r="K183" i="4"/>
  <c r="J183" i="4"/>
  <c r="F183" i="4"/>
  <c r="A183" i="4"/>
  <c r="L182" i="4"/>
  <c r="K182" i="4"/>
  <c r="J182" i="4"/>
  <c r="F182" i="4"/>
  <c r="A182" i="4"/>
  <c r="L181" i="4"/>
  <c r="K181" i="4"/>
  <c r="J181" i="4"/>
  <c r="F181" i="4"/>
  <c r="A181" i="4"/>
  <c r="L180" i="4"/>
  <c r="K180" i="4"/>
  <c r="J180" i="4"/>
  <c r="F180" i="4"/>
  <c r="A180" i="4"/>
  <c r="L179" i="4"/>
  <c r="K179" i="4"/>
  <c r="J179" i="4"/>
  <c r="F179" i="4"/>
  <c r="A179" i="4"/>
  <c r="L178" i="4"/>
  <c r="K178" i="4"/>
  <c r="J178" i="4"/>
  <c r="F178" i="4"/>
  <c r="A178" i="4"/>
  <c r="L177" i="4"/>
  <c r="K177" i="4"/>
  <c r="J177" i="4"/>
  <c r="F177" i="4"/>
  <c r="A177" i="4"/>
  <c r="L176" i="4"/>
  <c r="K176" i="4"/>
  <c r="J176" i="4"/>
  <c r="F176" i="4"/>
  <c r="A176" i="4"/>
  <c r="L175" i="4"/>
  <c r="K175" i="4"/>
  <c r="J175" i="4"/>
  <c r="F175" i="4"/>
  <c r="A175" i="4"/>
  <c r="L174" i="4"/>
  <c r="K174" i="4"/>
  <c r="J174" i="4"/>
  <c r="F174" i="4"/>
  <c r="A174" i="4"/>
  <c r="L173" i="4"/>
  <c r="K173" i="4"/>
  <c r="J173" i="4"/>
  <c r="F173" i="4"/>
  <c r="A173" i="4"/>
  <c r="L172" i="4"/>
  <c r="K172" i="4"/>
  <c r="J172" i="4"/>
  <c r="F172" i="4"/>
  <c r="A172" i="4"/>
  <c r="L171" i="4"/>
  <c r="K171" i="4"/>
  <c r="J171" i="4"/>
  <c r="F171" i="4"/>
  <c r="A171" i="4"/>
  <c r="L170" i="4"/>
  <c r="K170" i="4"/>
  <c r="J170" i="4"/>
  <c r="F170" i="4"/>
  <c r="A170" i="4"/>
  <c r="L169" i="4"/>
  <c r="K169" i="4"/>
  <c r="J169" i="4"/>
  <c r="F169" i="4"/>
  <c r="A169" i="4"/>
  <c r="L168" i="4"/>
  <c r="K168" i="4"/>
  <c r="J168" i="4"/>
  <c r="F168" i="4"/>
  <c r="A168" i="4"/>
  <c r="L167" i="4"/>
  <c r="K167" i="4"/>
  <c r="J167" i="4"/>
  <c r="F167" i="4"/>
  <c r="A167" i="4"/>
  <c r="L166" i="4"/>
  <c r="K166" i="4"/>
  <c r="J166" i="4"/>
  <c r="F166" i="4"/>
  <c r="A166" i="4"/>
  <c r="L165" i="4"/>
  <c r="K165" i="4"/>
  <c r="J165" i="4"/>
  <c r="F165" i="4"/>
  <c r="A165" i="4"/>
  <c r="L164" i="4"/>
  <c r="K164" i="4"/>
  <c r="J164" i="4"/>
  <c r="F164" i="4"/>
  <c r="A164" i="4"/>
  <c r="L163" i="4"/>
  <c r="K163" i="4"/>
  <c r="J163" i="4"/>
  <c r="F163" i="4"/>
  <c r="A163" i="4"/>
  <c r="L162" i="4"/>
  <c r="K162" i="4"/>
  <c r="J162" i="4"/>
  <c r="F162" i="4"/>
  <c r="A162" i="4"/>
  <c r="L161" i="4"/>
  <c r="K161" i="4"/>
  <c r="J161" i="4"/>
  <c r="F161" i="4"/>
  <c r="A161" i="4"/>
  <c r="L160" i="4"/>
  <c r="K160" i="4"/>
  <c r="J160" i="4"/>
  <c r="F160" i="4"/>
  <c r="A160" i="4"/>
  <c r="L159" i="4"/>
  <c r="K159" i="4"/>
  <c r="J159" i="4"/>
  <c r="F159" i="4"/>
  <c r="A159" i="4"/>
  <c r="L158" i="4"/>
  <c r="K158" i="4"/>
  <c r="J158" i="4"/>
  <c r="F158" i="4"/>
  <c r="A158" i="4"/>
  <c r="L157" i="4"/>
  <c r="K157" i="4"/>
  <c r="J157" i="4"/>
  <c r="F157" i="4"/>
  <c r="A157" i="4"/>
  <c r="L156" i="4"/>
  <c r="K156" i="4"/>
  <c r="J156" i="4"/>
  <c r="F156" i="4"/>
  <c r="A156" i="4"/>
  <c r="L155" i="4"/>
  <c r="K155" i="4"/>
  <c r="J155" i="4"/>
  <c r="F155" i="4"/>
  <c r="A155" i="4"/>
  <c r="L154" i="4"/>
  <c r="K154" i="4"/>
  <c r="J154" i="4"/>
  <c r="F154" i="4"/>
  <c r="A154" i="4"/>
  <c r="L153" i="4"/>
  <c r="K153" i="4"/>
  <c r="J153" i="4"/>
  <c r="F153" i="4"/>
  <c r="A153" i="4"/>
  <c r="L152" i="4"/>
  <c r="K152" i="4"/>
  <c r="J152" i="4"/>
  <c r="F152" i="4"/>
  <c r="A152" i="4"/>
  <c r="L151" i="4"/>
  <c r="K151" i="4"/>
  <c r="J151" i="4"/>
  <c r="F151" i="4"/>
  <c r="A151" i="4"/>
  <c r="L150" i="4"/>
  <c r="K150" i="4"/>
  <c r="J150" i="4"/>
  <c r="F150" i="4"/>
  <c r="A150" i="4"/>
  <c r="L149" i="4"/>
  <c r="K149" i="4"/>
  <c r="J149" i="4"/>
  <c r="F149" i="4"/>
  <c r="A149" i="4"/>
  <c r="L148" i="4"/>
  <c r="K148" i="4"/>
  <c r="J148" i="4"/>
  <c r="F148" i="4"/>
  <c r="A148" i="4"/>
  <c r="L147" i="4"/>
  <c r="K147" i="4"/>
  <c r="J147" i="4"/>
  <c r="F147" i="4"/>
  <c r="A147" i="4"/>
  <c r="L146" i="4"/>
  <c r="K146" i="4"/>
  <c r="J146" i="4"/>
  <c r="F146" i="4"/>
  <c r="A146" i="4"/>
  <c r="L145" i="4"/>
  <c r="K145" i="4"/>
  <c r="J145" i="4"/>
  <c r="F145" i="4"/>
  <c r="A145" i="4"/>
  <c r="L144" i="4"/>
  <c r="K144" i="4"/>
  <c r="J144" i="4"/>
  <c r="F144" i="4"/>
  <c r="A144" i="4"/>
  <c r="L143" i="4"/>
  <c r="K143" i="4"/>
  <c r="J143" i="4"/>
  <c r="F143" i="4"/>
  <c r="A143" i="4"/>
  <c r="L142" i="4"/>
  <c r="K142" i="4"/>
  <c r="J142" i="4"/>
  <c r="F142" i="4"/>
  <c r="A142" i="4"/>
  <c r="L141" i="4"/>
  <c r="K141" i="4"/>
  <c r="J141" i="4"/>
  <c r="F141" i="4"/>
  <c r="A141" i="4"/>
  <c r="L140" i="4"/>
  <c r="K140" i="4"/>
  <c r="J140" i="4"/>
  <c r="F140" i="4"/>
  <c r="A140" i="4"/>
  <c r="L139" i="4"/>
  <c r="K139" i="4"/>
  <c r="J139" i="4"/>
  <c r="F139" i="4"/>
  <c r="A139" i="4"/>
  <c r="L138" i="4"/>
  <c r="K138" i="4"/>
  <c r="J138" i="4"/>
  <c r="F138" i="4"/>
  <c r="A138" i="4"/>
  <c r="L137" i="4"/>
  <c r="K137" i="4"/>
  <c r="J137" i="4"/>
  <c r="F137" i="4"/>
  <c r="A137" i="4"/>
  <c r="L136" i="4"/>
  <c r="K136" i="4"/>
  <c r="J136" i="4"/>
  <c r="F136" i="4"/>
  <c r="A136" i="4"/>
  <c r="L135" i="4"/>
  <c r="K135" i="4"/>
  <c r="J135" i="4"/>
  <c r="F135" i="4"/>
  <c r="A135" i="4"/>
  <c r="L134" i="4"/>
  <c r="K134" i="4"/>
  <c r="J134" i="4"/>
  <c r="F134" i="4"/>
  <c r="A134" i="4"/>
  <c r="L133" i="4"/>
  <c r="K133" i="4"/>
  <c r="J133" i="4"/>
  <c r="F133" i="4"/>
  <c r="A133" i="4"/>
  <c r="L132" i="4"/>
  <c r="K132" i="4"/>
  <c r="J132" i="4"/>
  <c r="F132" i="4"/>
  <c r="A132" i="4"/>
  <c r="L131" i="4"/>
  <c r="K131" i="4"/>
  <c r="J131" i="4"/>
  <c r="F131" i="4"/>
  <c r="A131" i="4"/>
  <c r="L130" i="4"/>
  <c r="K130" i="4"/>
  <c r="J130" i="4"/>
  <c r="F130" i="4"/>
  <c r="A130" i="4"/>
  <c r="L129" i="4"/>
  <c r="K129" i="4"/>
  <c r="J129" i="4"/>
  <c r="F129" i="4"/>
  <c r="A129" i="4"/>
  <c r="L128" i="4"/>
  <c r="K128" i="4"/>
  <c r="J128" i="4"/>
  <c r="F128" i="4"/>
  <c r="A128" i="4"/>
  <c r="L127" i="4"/>
  <c r="K127" i="4"/>
  <c r="J127" i="4"/>
  <c r="F127" i="4"/>
  <c r="A127" i="4"/>
  <c r="L126" i="4"/>
  <c r="K126" i="4"/>
  <c r="J126" i="4"/>
  <c r="F126" i="4"/>
  <c r="A126" i="4"/>
  <c r="L125" i="4"/>
  <c r="K125" i="4"/>
  <c r="J125" i="4"/>
  <c r="F125" i="4"/>
  <c r="A125" i="4"/>
  <c r="L124" i="4"/>
  <c r="K124" i="4"/>
  <c r="J124" i="4"/>
  <c r="F124" i="4"/>
  <c r="A124" i="4"/>
  <c r="L123" i="4"/>
  <c r="K123" i="4"/>
  <c r="J123" i="4"/>
  <c r="F123" i="4"/>
  <c r="A123" i="4"/>
  <c r="L122" i="4"/>
  <c r="K122" i="4"/>
  <c r="J122" i="4"/>
  <c r="F122" i="4"/>
  <c r="A122" i="4"/>
  <c r="L121" i="4"/>
  <c r="K121" i="4"/>
  <c r="J121" i="4"/>
  <c r="F121" i="4"/>
  <c r="A121" i="4"/>
  <c r="L120" i="4"/>
  <c r="K120" i="4"/>
  <c r="J120" i="4"/>
  <c r="F120" i="4"/>
  <c r="A120" i="4"/>
  <c r="L119" i="4"/>
  <c r="K119" i="4"/>
  <c r="J119" i="4"/>
  <c r="F119" i="4"/>
  <c r="A119" i="4"/>
  <c r="L118" i="4"/>
  <c r="K118" i="4"/>
  <c r="J118" i="4"/>
  <c r="F118" i="4"/>
  <c r="A118" i="4"/>
  <c r="L117" i="4"/>
  <c r="K117" i="4"/>
  <c r="J117" i="4"/>
  <c r="F117" i="4"/>
  <c r="A117" i="4"/>
  <c r="L116" i="4"/>
  <c r="K116" i="4"/>
  <c r="J116" i="4"/>
  <c r="F116" i="4"/>
  <c r="A116" i="4"/>
  <c r="L115" i="4"/>
  <c r="K115" i="4"/>
  <c r="J115" i="4"/>
  <c r="F115" i="4"/>
  <c r="A115" i="4"/>
  <c r="L114" i="4"/>
  <c r="K114" i="4"/>
  <c r="J114" i="4"/>
  <c r="F114" i="4"/>
  <c r="A114" i="4"/>
  <c r="L113" i="4"/>
  <c r="K113" i="4"/>
  <c r="J113" i="4"/>
  <c r="F113" i="4"/>
  <c r="A113" i="4"/>
  <c r="L112" i="4"/>
  <c r="K112" i="4"/>
  <c r="J112" i="4"/>
  <c r="F112" i="4"/>
  <c r="A112" i="4"/>
  <c r="L111" i="4"/>
  <c r="K111" i="4"/>
  <c r="J111" i="4"/>
  <c r="F111" i="4"/>
  <c r="A111" i="4"/>
  <c r="L110" i="4"/>
  <c r="K110" i="4"/>
  <c r="J110" i="4"/>
  <c r="F110" i="4"/>
  <c r="A110" i="4"/>
  <c r="L109" i="4"/>
  <c r="K109" i="4"/>
  <c r="J109" i="4"/>
  <c r="F109" i="4"/>
  <c r="A109" i="4"/>
  <c r="L108" i="4"/>
  <c r="K108" i="4"/>
  <c r="J108" i="4"/>
  <c r="F108" i="4"/>
  <c r="A108" i="4"/>
  <c r="L107" i="4"/>
  <c r="K107" i="4"/>
  <c r="J107" i="4"/>
  <c r="F107" i="4"/>
  <c r="A107" i="4"/>
  <c r="L106" i="4"/>
  <c r="K106" i="4"/>
  <c r="J106" i="4"/>
  <c r="F106" i="4"/>
  <c r="A106" i="4"/>
  <c r="L105" i="4"/>
  <c r="K105" i="4"/>
  <c r="J105" i="4"/>
  <c r="F105" i="4"/>
  <c r="A105" i="4"/>
  <c r="L104" i="4"/>
  <c r="K104" i="4"/>
  <c r="J104" i="4"/>
  <c r="F104" i="4"/>
  <c r="A104" i="4"/>
  <c r="L103" i="4"/>
  <c r="K103" i="4"/>
  <c r="J103" i="4"/>
  <c r="F103" i="4"/>
  <c r="A103" i="4"/>
  <c r="L102" i="4"/>
  <c r="K102" i="4"/>
  <c r="J102" i="4"/>
  <c r="F102" i="4"/>
  <c r="A102" i="4"/>
  <c r="L101" i="4"/>
  <c r="K101" i="4"/>
  <c r="J101" i="4"/>
  <c r="F101" i="4"/>
  <c r="A101" i="4"/>
  <c r="L100" i="4"/>
  <c r="K100" i="4"/>
  <c r="J100" i="4"/>
  <c r="F100" i="4"/>
  <c r="A100" i="4"/>
  <c r="L99" i="4"/>
  <c r="K99" i="4"/>
  <c r="J99" i="4"/>
  <c r="F99" i="4"/>
  <c r="A99" i="4"/>
  <c r="L98" i="4"/>
  <c r="K98" i="4"/>
  <c r="J98" i="4"/>
  <c r="F98" i="4"/>
  <c r="A98" i="4"/>
  <c r="L97" i="4"/>
  <c r="K97" i="4"/>
  <c r="J97" i="4"/>
  <c r="F97" i="4"/>
  <c r="A97" i="4"/>
  <c r="L96" i="4"/>
  <c r="K96" i="4"/>
  <c r="J96" i="4"/>
  <c r="F96" i="4"/>
  <c r="A96" i="4"/>
  <c r="L95" i="4"/>
  <c r="K95" i="4"/>
  <c r="J95" i="4"/>
  <c r="F95" i="4"/>
  <c r="A95" i="4"/>
  <c r="L94" i="4"/>
  <c r="K94" i="4"/>
  <c r="J94" i="4"/>
  <c r="F94" i="4"/>
  <c r="A94" i="4"/>
  <c r="L93" i="4"/>
  <c r="K93" i="4"/>
  <c r="J93" i="4"/>
  <c r="F93" i="4"/>
  <c r="A93" i="4"/>
  <c r="L92" i="4"/>
  <c r="K92" i="4"/>
  <c r="J92" i="4"/>
  <c r="F92" i="4"/>
  <c r="A92" i="4"/>
  <c r="L91" i="4"/>
  <c r="K91" i="4"/>
  <c r="J91" i="4"/>
  <c r="F91" i="4"/>
  <c r="A91" i="4"/>
  <c r="L90" i="4"/>
  <c r="K90" i="4"/>
  <c r="J90" i="4"/>
  <c r="F90" i="4"/>
  <c r="A90" i="4"/>
  <c r="L89" i="4"/>
  <c r="K89" i="4"/>
  <c r="J89" i="4"/>
  <c r="F89" i="4"/>
  <c r="A89" i="4"/>
  <c r="L88" i="4"/>
  <c r="K88" i="4"/>
  <c r="J88" i="4"/>
  <c r="F88" i="4"/>
  <c r="A88" i="4"/>
  <c r="L87" i="4"/>
  <c r="K87" i="4"/>
  <c r="J87" i="4"/>
  <c r="F87" i="4"/>
  <c r="A87" i="4"/>
  <c r="L86" i="4"/>
  <c r="K86" i="4"/>
  <c r="J86" i="4"/>
  <c r="F86" i="4"/>
  <c r="A86" i="4"/>
  <c r="L85" i="4"/>
  <c r="K85" i="4"/>
  <c r="J85" i="4"/>
  <c r="F85" i="4"/>
  <c r="A85" i="4"/>
  <c r="L84" i="4"/>
  <c r="K84" i="4"/>
  <c r="J84" i="4"/>
  <c r="F84" i="4"/>
  <c r="A84" i="4"/>
  <c r="L83" i="4"/>
  <c r="K83" i="4"/>
  <c r="J83" i="4"/>
  <c r="F83" i="4"/>
  <c r="A83" i="4"/>
  <c r="L82" i="4"/>
  <c r="K82" i="4"/>
  <c r="J82" i="4"/>
  <c r="F82" i="4"/>
  <c r="A82" i="4"/>
  <c r="L81" i="4"/>
  <c r="K81" i="4"/>
  <c r="J81" i="4"/>
  <c r="F81" i="4"/>
  <c r="A81" i="4"/>
  <c r="L80" i="4"/>
  <c r="K80" i="4"/>
  <c r="J80" i="4"/>
  <c r="F80" i="4"/>
  <c r="A80" i="4"/>
  <c r="L79" i="4"/>
  <c r="K79" i="4"/>
  <c r="J79" i="4"/>
  <c r="A79" i="4"/>
  <c r="L78" i="4"/>
  <c r="K78" i="4"/>
  <c r="J78" i="4"/>
  <c r="A78" i="4"/>
  <c r="L77" i="4"/>
  <c r="K77" i="4"/>
  <c r="J77" i="4"/>
  <c r="A77" i="4"/>
  <c r="L76" i="4"/>
  <c r="K76" i="4"/>
  <c r="J76" i="4"/>
  <c r="A76" i="4"/>
  <c r="L75" i="4"/>
  <c r="K75" i="4"/>
  <c r="J75" i="4"/>
  <c r="A75" i="4"/>
  <c r="L74" i="4"/>
  <c r="K74" i="4"/>
  <c r="J74" i="4"/>
  <c r="A74" i="4"/>
  <c r="L73" i="4"/>
  <c r="K73" i="4"/>
  <c r="J73" i="4"/>
  <c r="A73" i="4"/>
  <c r="L72" i="4"/>
  <c r="K72" i="4"/>
  <c r="J72" i="4"/>
  <c r="A72" i="4"/>
  <c r="L71" i="4"/>
  <c r="K71" i="4"/>
  <c r="J71" i="4"/>
  <c r="A71" i="4"/>
  <c r="L70" i="4"/>
  <c r="K70" i="4"/>
  <c r="J70" i="4"/>
  <c r="A70" i="4"/>
  <c r="L69" i="4"/>
  <c r="K69" i="4"/>
  <c r="J69" i="4"/>
  <c r="A69" i="4"/>
  <c r="L68" i="4"/>
  <c r="K68" i="4"/>
  <c r="J68" i="4"/>
  <c r="A68" i="4"/>
  <c r="L67" i="4"/>
  <c r="K67" i="4"/>
  <c r="J67" i="4"/>
  <c r="A67" i="4"/>
  <c r="L66" i="4"/>
  <c r="K66" i="4"/>
  <c r="J66" i="4"/>
  <c r="A66" i="4"/>
  <c r="L65" i="4"/>
  <c r="K65" i="4"/>
  <c r="J65" i="4"/>
  <c r="A65" i="4"/>
  <c r="L64" i="4"/>
  <c r="K64" i="4"/>
  <c r="J64" i="4"/>
  <c r="F64" i="4"/>
  <c r="A64" i="4"/>
  <c r="L63" i="4"/>
  <c r="K63" i="4"/>
  <c r="J63" i="4"/>
  <c r="F63" i="4"/>
  <c r="A63" i="4"/>
  <c r="L62" i="4"/>
  <c r="K62" i="4"/>
  <c r="J62" i="4"/>
  <c r="F62" i="4"/>
  <c r="A62" i="4"/>
  <c r="L61" i="4"/>
  <c r="K61" i="4"/>
  <c r="J61" i="4"/>
  <c r="F61" i="4"/>
  <c r="A61" i="4"/>
  <c r="L60" i="4"/>
  <c r="K60" i="4"/>
  <c r="J60" i="4"/>
  <c r="F60" i="4"/>
  <c r="A60" i="4"/>
  <c r="L59" i="4"/>
  <c r="K59" i="4"/>
  <c r="J59" i="4"/>
  <c r="F59" i="4"/>
  <c r="A59" i="4"/>
  <c r="L58" i="4"/>
  <c r="K58" i="4"/>
  <c r="J58" i="4"/>
  <c r="F58" i="4"/>
  <c r="A58" i="4"/>
  <c r="L57" i="4"/>
  <c r="K57" i="4"/>
  <c r="J57" i="4"/>
  <c r="F57" i="4"/>
  <c r="A57" i="4"/>
  <c r="L56" i="4"/>
  <c r="K56" i="4"/>
  <c r="J56" i="4"/>
  <c r="F56" i="4"/>
  <c r="A56" i="4"/>
  <c r="L55" i="4"/>
  <c r="K55" i="4"/>
  <c r="J55" i="4"/>
  <c r="F55" i="4"/>
  <c r="A55" i="4"/>
  <c r="L54" i="4"/>
  <c r="K54" i="4"/>
  <c r="J54" i="4"/>
  <c r="F54" i="4"/>
  <c r="A54" i="4"/>
  <c r="L53" i="4"/>
  <c r="K53" i="4"/>
  <c r="J53" i="4"/>
  <c r="F53" i="4"/>
  <c r="A53" i="4"/>
  <c r="L52" i="4"/>
  <c r="K52" i="4"/>
  <c r="J52" i="4"/>
  <c r="F52" i="4"/>
  <c r="A52" i="4"/>
  <c r="L51" i="4"/>
  <c r="K51" i="4"/>
  <c r="J51" i="4"/>
  <c r="F51" i="4"/>
  <c r="A51" i="4"/>
  <c r="L50" i="4"/>
  <c r="K50" i="4"/>
  <c r="J50" i="4"/>
  <c r="F50" i="4"/>
  <c r="A50" i="4"/>
  <c r="L49" i="4"/>
  <c r="K49" i="4"/>
  <c r="J49" i="4"/>
  <c r="F49" i="4"/>
  <c r="A49" i="4"/>
  <c r="L48" i="4"/>
  <c r="K48" i="4"/>
  <c r="J48" i="4"/>
  <c r="F48" i="4"/>
  <c r="A48" i="4"/>
  <c r="L47" i="4"/>
  <c r="K47" i="4"/>
  <c r="J47" i="4"/>
  <c r="F47" i="4"/>
  <c r="A47" i="4"/>
  <c r="L46" i="4"/>
  <c r="K46" i="4"/>
  <c r="J46" i="4"/>
  <c r="F46" i="4"/>
  <c r="A46" i="4"/>
  <c r="L45" i="4"/>
  <c r="K45" i="4"/>
  <c r="J45" i="4"/>
  <c r="F45" i="4"/>
  <c r="L44" i="4"/>
  <c r="K44" i="4"/>
  <c r="J44" i="4"/>
  <c r="F44" i="4"/>
  <c r="L43" i="4"/>
  <c r="K43" i="4"/>
  <c r="J43" i="4"/>
  <c r="F43" i="4"/>
  <c r="L42" i="4"/>
  <c r="K42" i="4"/>
  <c r="J42" i="4"/>
  <c r="F42" i="4"/>
  <c r="L41" i="4"/>
  <c r="K41" i="4"/>
  <c r="J41" i="4"/>
  <c r="F41" i="4"/>
  <c r="L40" i="4"/>
  <c r="K40" i="4"/>
  <c r="J40" i="4"/>
  <c r="F40" i="4"/>
  <c r="L39" i="4"/>
  <c r="K39" i="4"/>
  <c r="J39" i="4"/>
  <c r="F39" i="4"/>
  <c r="L38" i="4"/>
  <c r="K38" i="4"/>
  <c r="J38" i="4"/>
  <c r="F38" i="4"/>
  <c r="L37" i="4"/>
  <c r="K37" i="4"/>
  <c r="J37" i="4"/>
  <c r="F37" i="4"/>
  <c r="L36" i="4"/>
  <c r="K36" i="4"/>
  <c r="J36" i="4"/>
  <c r="F36" i="4"/>
  <c r="L35" i="4"/>
  <c r="K35" i="4"/>
  <c r="J35" i="4"/>
  <c r="F35" i="4"/>
  <c r="L34" i="4"/>
  <c r="K34" i="4"/>
  <c r="J34" i="4"/>
  <c r="F34" i="4"/>
  <c r="L33" i="4"/>
  <c r="K33" i="4"/>
  <c r="J33" i="4"/>
  <c r="F33" i="4"/>
  <c r="L32" i="4"/>
  <c r="K32" i="4"/>
  <c r="J32" i="4"/>
  <c r="F32" i="4"/>
  <c r="L31" i="4"/>
  <c r="K31" i="4"/>
  <c r="J31" i="4"/>
  <c r="F31" i="4"/>
  <c r="L30" i="4"/>
  <c r="K30" i="4"/>
  <c r="J30" i="4"/>
  <c r="F30" i="4"/>
  <c r="L29" i="4"/>
  <c r="K29" i="4"/>
  <c r="J29" i="4"/>
  <c r="F29" i="4"/>
  <c r="L28" i="4"/>
  <c r="K28" i="4"/>
  <c r="J28" i="4"/>
  <c r="F28" i="4"/>
  <c r="L27" i="4"/>
  <c r="K27" i="4"/>
  <c r="J27" i="4"/>
  <c r="F27" i="4"/>
  <c r="L26" i="4"/>
  <c r="K26" i="4"/>
  <c r="J26" i="4"/>
  <c r="F26" i="4"/>
  <c r="L25" i="4"/>
  <c r="K25" i="4"/>
  <c r="J25" i="4"/>
  <c r="F25" i="4"/>
  <c r="L24" i="4"/>
  <c r="K24" i="4"/>
  <c r="J24" i="4"/>
  <c r="F24" i="4"/>
  <c r="L23" i="4"/>
  <c r="K23" i="4"/>
  <c r="J23" i="4"/>
  <c r="F23" i="4"/>
  <c r="L22" i="4"/>
  <c r="K22" i="4"/>
  <c r="J22" i="4"/>
  <c r="F22" i="4"/>
  <c r="L21" i="4"/>
  <c r="K21" i="4"/>
  <c r="J21" i="4"/>
  <c r="F21" i="4"/>
  <c r="L20" i="4"/>
  <c r="K20" i="4"/>
  <c r="J20" i="4"/>
  <c r="F20" i="4"/>
  <c r="L19" i="4"/>
  <c r="K19" i="4"/>
  <c r="J19" i="4"/>
  <c r="F19" i="4"/>
  <c r="L18" i="4"/>
  <c r="K18" i="4"/>
  <c r="J18" i="4"/>
  <c r="F18" i="4"/>
  <c r="L17" i="4"/>
  <c r="K17" i="4"/>
  <c r="J17" i="4"/>
  <c r="F17" i="4"/>
  <c r="L16" i="4"/>
  <c r="K16" i="4"/>
  <c r="J16" i="4"/>
  <c r="F16" i="4"/>
  <c r="L15" i="4"/>
  <c r="K15" i="4"/>
  <c r="J15" i="4"/>
  <c r="F15" i="4"/>
  <c r="L14" i="4"/>
  <c r="K14" i="4"/>
  <c r="J14" i="4"/>
  <c r="F14" i="4"/>
  <c r="L13" i="4"/>
  <c r="K13" i="4"/>
  <c r="J13" i="4"/>
  <c r="F13" i="4"/>
  <c r="L12" i="4"/>
  <c r="K12" i="4"/>
  <c r="J12" i="4"/>
  <c r="F12" i="4"/>
  <c r="L11" i="4"/>
  <c r="K11" i="4"/>
  <c r="J11" i="4"/>
  <c r="F11" i="4"/>
  <c r="L10" i="4"/>
  <c r="K10" i="4"/>
  <c r="J10" i="4"/>
  <c r="F10" i="4"/>
  <c r="L9" i="4"/>
  <c r="K9" i="4"/>
  <c r="J9" i="4"/>
  <c r="F9" i="4"/>
  <c r="L8" i="4"/>
  <c r="K8" i="4"/>
  <c r="J8" i="4"/>
  <c r="F8" i="4"/>
  <c r="L7" i="4"/>
  <c r="K7" i="4"/>
  <c r="J7" i="4"/>
  <c r="F7" i="4"/>
  <c r="L6" i="4"/>
  <c r="K6" i="4"/>
  <c r="J6" i="4"/>
  <c r="F6" i="4"/>
  <c r="L5" i="4"/>
  <c r="K5" i="4"/>
  <c r="J5" i="4"/>
  <c r="F5" i="4"/>
  <c r="L4" i="4"/>
  <c r="K4" i="4"/>
  <c r="J4" i="4"/>
  <c r="F4" i="4"/>
  <c r="L3" i="4"/>
  <c r="K3" i="4"/>
  <c r="J3" i="4"/>
  <c r="F3" i="4"/>
  <c r="L2" i="4"/>
  <c r="K2" i="4"/>
  <c r="J2" i="4"/>
  <c r="F2" i="4"/>
  <c r="A2" i="4"/>
  <c r="A90" i="10" l="1"/>
  <c r="A85" i="10"/>
  <c r="A77" i="10"/>
  <c r="A69" i="10"/>
  <c r="A61" i="10"/>
  <c r="A86" i="10"/>
  <c r="A78" i="10"/>
  <c r="A70" i="10"/>
  <c r="A62" i="10"/>
  <c r="A87" i="10"/>
  <c r="A79" i="10"/>
  <c r="A71" i="10"/>
  <c r="A63" i="10"/>
  <c r="A75" i="10"/>
  <c r="A72" i="10"/>
  <c r="A58" i="10"/>
  <c r="A52" i="10"/>
  <c r="A44" i="10"/>
  <c r="A36" i="10"/>
  <c r="A28" i="10"/>
  <c r="A20" i="10"/>
  <c r="A12" i="10"/>
  <c r="A4" i="10"/>
  <c r="A82" i="10"/>
  <c r="A76" i="10"/>
  <c r="A65" i="10"/>
  <c r="A53" i="10"/>
  <c r="A45" i="10"/>
  <c r="A37" i="10"/>
  <c r="A29" i="10"/>
  <c r="A21" i="10"/>
  <c r="A13" i="10"/>
  <c r="A5" i="10"/>
  <c r="A89" i="10"/>
  <c r="A59" i="10"/>
  <c r="A54" i="10"/>
  <c r="A46" i="10"/>
  <c r="A38" i="10"/>
  <c r="A30" i="10"/>
  <c r="A22" i="10"/>
  <c r="A14" i="10"/>
  <c r="A6" i="10"/>
  <c r="A83" i="10"/>
  <c r="A80" i="10"/>
  <c r="A66" i="10"/>
  <c r="A60" i="10"/>
  <c r="A55" i="10"/>
  <c r="A47" i="10"/>
  <c r="A39" i="10"/>
  <c r="A31" i="10"/>
  <c r="A23" i="10"/>
  <c r="A15" i="10"/>
  <c r="A7" i="10"/>
  <c r="A84" i="10"/>
  <c r="A73" i="10"/>
  <c r="A56" i="10"/>
  <c r="A48" i="10"/>
  <c r="A40" i="10"/>
  <c r="A32" i="10"/>
  <c r="A24" i="10"/>
  <c r="A16" i="10"/>
  <c r="A8" i="10"/>
  <c r="A67" i="10"/>
  <c r="A64" i="10"/>
  <c r="A49" i="10"/>
  <c r="A41" i="10"/>
  <c r="A33" i="10"/>
  <c r="A25" i="10"/>
  <c r="A17" i="10"/>
  <c r="A9" i="10"/>
  <c r="A88" i="10"/>
  <c r="A74" i="10"/>
  <c r="A68" i="10"/>
  <c r="A57" i="10"/>
  <c r="A50" i="10"/>
  <c r="A42" i="10"/>
  <c r="A34" i="10"/>
  <c r="A26" i="10"/>
  <c r="A18" i="10"/>
  <c r="A10" i="10"/>
  <c r="A2" i="10"/>
  <c r="A81" i="10"/>
  <c r="A51" i="10"/>
  <c r="A43" i="10"/>
  <c r="A35" i="10"/>
  <c r="A27" i="10"/>
  <c r="A19" i="10"/>
  <c r="A11" i="10"/>
  <c r="A3" i="10"/>
  <c r="F27" i="1"/>
  <c r="C3" i="1"/>
  <c r="C149" i="1"/>
  <c r="B149" i="1" s="1"/>
  <c r="C453" i="1"/>
  <c r="B453" i="1" s="1"/>
  <c r="C445" i="1"/>
  <c r="B445" i="1" s="1"/>
  <c r="C437" i="1"/>
  <c r="B437" i="1" s="1"/>
  <c r="C429" i="1"/>
  <c r="B429" i="1" s="1"/>
  <c r="C421" i="1"/>
  <c r="B421" i="1" s="1"/>
  <c r="C413" i="1"/>
  <c r="B413" i="1" s="1"/>
  <c r="C405" i="1"/>
  <c r="B405" i="1" s="1"/>
  <c r="C397" i="1"/>
  <c r="B397" i="1" s="1"/>
  <c r="C389" i="1"/>
  <c r="B389" i="1" s="1"/>
  <c r="C381" i="1"/>
  <c r="B381" i="1" s="1"/>
  <c r="C373" i="1"/>
  <c r="B373" i="1" s="1"/>
  <c r="C365" i="1"/>
  <c r="B365" i="1" s="1"/>
  <c r="C357" i="1"/>
  <c r="B357" i="1" s="1"/>
  <c r="C349" i="1"/>
  <c r="B349" i="1" s="1"/>
  <c r="C341" i="1"/>
  <c r="B341" i="1" s="1"/>
  <c r="C333" i="1"/>
  <c r="B333" i="1" s="1"/>
  <c r="C325" i="1"/>
  <c r="B325" i="1" s="1"/>
  <c r="C317" i="1"/>
  <c r="B317" i="1" s="1"/>
  <c r="C309" i="1"/>
  <c r="B309" i="1" s="1"/>
  <c r="C301" i="1"/>
  <c r="B301" i="1" s="1"/>
  <c r="C293" i="1"/>
  <c r="B293" i="1" s="1"/>
  <c r="C285" i="1"/>
  <c r="B285" i="1" s="1"/>
  <c r="C277" i="1"/>
  <c r="B277" i="1" s="1"/>
  <c r="C269" i="1"/>
  <c r="B269" i="1" s="1"/>
  <c r="C261" i="1"/>
  <c r="B261" i="1" s="1"/>
  <c r="C406" i="1"/>
  <c r="B406" i="1" s="1"/>
  <c r="C382" i="1"/>
  <c r="B382" i="1" s="1"/>
  <c r="C326" i="1"/>
  <c r="B326" i="1" s="1"/>
  <c r="C278" i="1"/>
  <c r="B278" i="1" s="1"/>
  <c r="C452" i="1"/>
  <c r="B452" i="1" s="1"/>
  <c r="C444" i="1"/>
  <c r="B444" i="1" s="1"/>
  <c r="C436" i="1"/>
  <c r="B436" i="1" s="1"/>
  <c r="C428" i="1"/>
  <c r="B428" i="1" s="1"/>
  <c r="C420" i="1"/>
  <c r="B420" i="1" s="1"/>
  <c r="C412" i="1"/>
  <c r="B412" i="1" s="1"/>
  <c r="C404" i="1"/>
  <c r="B404" i="1" s="1"/>
  <c r="C396" i="1"/>
  <c r="B396" i="1" s="1"/>
  <c r="C388" i="1"/>
  <c r="B388" i="1" s="1"/>
  <c r="C380" i="1"/>
  <c r="B380" i="1" s="1"/>
  <c r="C372" i="1"/>
  <c r="B372" i="1" s="1"/>
  <c r="C364" i="1"/>
  <c r="B364" i="1" s="1"/>
  <c r="C356" i="1"/>
  <c r="B356" i="1" s="1"/>
  <c r="C348" i="1"/>
  <c r="B348" i="1" s="1"/>
  <c r="C340" i="1"/>
  <c r="B340" i="1" s="1"/>
  <c r="C332" i="1"/>
  <c r="B332" i="1" s="1"/>
  <c r="C324" i="1"/>
  <c r="B324" i="1" s="1"/>
  <c r="C316" i="1"/>
  <c r="B316" i="1" s="1"/>
  <c r="C308" i="1"/>
  <c r="B308" i="1" s="1"/>
  <c r="C300" i="1"/>
  <c r="B300" i="1" s="1"/>
  <c r="C292" i="1"/>
  <c r="B292" i="1" s="1"/>
  <c r="C284" i="1"/>
  <c r="B284" i="1" s="1"/>
  <c r="C276" i="1"/>
  <c r="B276" i="1" s="1"/>
  <c r="C268" i="1"/>
  <c r="B268" i="1" s="1"/>
  <c r="C260" i="1"/>
  <c r="B260" i="1" s="1"/>
  <c r="C398" i="1"/>
  <c r="B398" i="1" s="1"/>
  <c r="C366" i="1"/>
  <c r="B366" i="1" s="1"/>
  <c r="C318" i="1"/>
  <c r="B318" i="1" s="1"/>
  <c r="C270" i="1"/>
  <c r="B270" i="1" s="1"/>
  <c r="C451" i="1"/>
  <c r="B451" i="1" s="1"/>
  <c r="C443" i="1"/>
  <c r="B443" i="1" s="1"/>
  <c r="C435" i="1"/>
  <c r="B435" i="1" s="1"/>
  <c r="C427" i="1"/>
  <c r="B427" i="1" s="1"/>
  <c r="C419" i="1"/>
  <c r="B419" i="1" s="1"/>
  <c r="C411" i="1"/>
  <c r="B411" i="1" s="1"/>
  <c r="C403" i="1"/>
  <c r="B403" i="1" s="1"/>
  <c r="C395" i="1"/>
  <c r="B395" i="1" s="1"/>
  <c r="C387" i="1"/>
  <c r="B387" i="1" s="1"/>
  <c r="C379" i="1"/>
  <c r="B379" i="1" s="1"/>
  <c r="C371" i="1"/>
  <c r="B371" i="1" s="1"/>
  <c r="C363" i="1"/>
  <c r="B363" i="1" s="1"/>
  <c r="C355" i="1"/>
  <c r="B355" i="1" s="1"/>
  <c r="C347" i="1"/>
  <c r="B347" i="1" s="1"/>
  <c r="C339" i="1"/>
  <c r="B339" i="1" s="1"/>
  <c r="C331" i="1"/>
  <c r="B331" i="1" s="1"/>
  <c r="C323" i="1"/>
  <c r="B323" i="1" s="1"/>
  <c r="C315" i="1"/>
  <c r="B315" i="1" s="1"/>
  <c r="C307" i="1"/>
  <c r="B307" i="1" s="1"/>
  <c r="C299" i="1"/>
  <c r="B299" i="1" s="1"/>
  <c r="C291" i="1"/>
  <c r="B291" i="1" s="1"/>
  <c r="C283" i="1"/>
  <c r="B283" i="1" s="1"/>
  <c r="C275" i="1"/>
  <c r="B275" i="1" s="1"/>
  <c r="C267" i="1"/>
  <c r="B267" i="1" s="1"/>
  <c r="C259" i="1"/>
  <c r="B259" i="1" s="1"/>
  <c r="C430" i="1"/>
  <c r="B430" i="1" s="1"/>
  <c r="C358" i="1"/>
  <c r="B358" i="1" s="1"/>
  <c r="C310" i="1"/>
  <c r="B310" i="1" s="1"/>
  <c r="C450" i="1"/>
  <c r="B450" i="1" s="1"/>
  <c r="C442" i="1"/>
  <c r="B442" i="1" s="1"/>
  <c r="C434" i="1"/>
  <c r="B434" i="1" s="1"/>
  <c r="C426" i="1"/>
  <c r="B426" i="1" s="1"/>
  <c r="C418" i="1"/>
  <c r="B418" i="1" s="1"/>
  <c r="C410" i="1"/>
  <c r="B410" i="1" s="1"/>
  <c r="C402" i="1"/>
  <c r="B402" i="1" s="1"/>
  <c r="C394" i="1"/>
  <c r="B394" i="1" s="1"/>
  <c r="C386" i="1"/>
  <c r="B386" i="1" s="1"/>
  <c r="C378" i="1"/>
  <c r="B378" i="1" s="1"/>
  <c r="C370" i="1"/>
  <c r="B370" i="1" s="1"/>
  <c r="C362" i="1"/>
  <c r="B362" i="1" s="1"/>
  <c r="C354" i="1"/>
  <c r="B354" i="1" s="1"/>
  <c r="C346" i="1"/>
  <c r="B346" i="1" s="1"/>
  <c r="C338" i="1"/>
  <c r="B338" i="1" s="1"/>
  <c r="C330" i="1"/>
  <c r="B330" i="1" s="1"/>
  <c r="C322" i="1"/>
  <c r="B322" i="1" s="1"/>
  <c r="C314" i="1"/>
  <c r="B314" i="1" s="1"/>
  <c r="C306" i="1"/>
  <c r="B306" i="1" s="1"/>
  <c r="C298" i="1"/>
  <c r="B298" i="1" s="1"/>
  <c r="C290" i="1"/>
  <c r="B290" i="1" s="1"/>
  <c r="C282" i="1"/>
  <c r="B282" i="1" s="1"/>
  <c r="C274" i="1"/>
  <c r="B274" i="1" s="1"/>
  <c r="C266" i="1"/>
  <c r="B266" i="1" s="1"/>
  <c r="C258" i="1"/>
  <c r="B258" i="1" s="1"/>
  <c r="C414" i="1"/>
  <c r="B414" i="1" s="1"/>
  <c r="C374" i="1"/>
  <c r="B374" i="1" s="1"/>
  <c r="C334" i="1"/>
  <c r="B334" i="1" s="1"/>
  <c r="C302" i="1"/>
  <c r="B302" i="1" s="1"/>
  <c r="C449" i="1"/>
  <c r="B449" i="1" s="1"/>
  <c r="C441" i="1"/>
  <c r="B441" i="1" s="1"/>
  <c r="C433" i="1"/>
  <c r="B433" i="1" s="1"/>
  <c r="C425" i="1"/>
  <c r="B425" i="1" s="1"/>
  <c r="C417" i="1"/>
  <c r="B417" i="1" s="1"/>
  <c r="C409" i="1"/>
  <c r="B409" i="1" s="1"/>
  <c r="C401" i="1"/>
  <c r="B401" i="1" s="1"/>
  <c r="C393" i="1"/>
  <c r="B393" i="1" s="1"/>
  <c r="C385" i="1"/>
  <c r="B385" i="1" s="1"/>
  <c r="C377" i="1"/>
  <c r="B377" i="1" s="1"/>
  <c r="C369" i="1"/>
  <c r="B369" i="1" s="1"/>
  <c r="C361" i="1"/>
  <c r="B361" i="1" s="1"/>
  <c r="C353" i="1"/>
  <c r="B353" i="1" s="1"/>
  <c r="C345" i="1"/>
  <c r="B345" i="1" s="1"/>
  <c r="C337" i="1"/>
  <c r="B337" i="1" s="1"/>
  <c r="C329" i="1"/>
  <c r="B329" i="1" s="1"/>
  <c r="C321" i="1"/>
  <c r="B321" i="1" s="1"/>
  <c r="C313" i="1"/>
  <c r="B313" i="1" s="1"/>
  <c r="C305" i="1"/>
  <c r="B305" i="1" s="1"/>
  <c r="C297" i="1"/>
  <c r="B297" i="1" s="1"/>
  <c r="C289" i="1"/>
  <c r="B289" i="1" s="1"/>
  <c r="C281" i="1"/>
  <c r="B281" i="1" s="1"/>
  <c r="C273" i="1"/>
  <c r="B273" i="1" s="1"/>
  <c r="C265" i="1"/>
  <c r="B265" i="1" s="1"/>
  <c r="C257" i="1"/>
  <c r="B257" i="1" s="1"/>
  <c r="C241" i="1"/>
  <c r="B241" i="1" s="1"/>
  <c r="C422" i="1"/>
  <c r="B422" i="1" s="1"/>
  <c r="C390" i="1"/>
  <c r="B390" i="1" s="1"/>
  <c r="C342" i="1"/>
  <c r="B342" i="1" s="1"/>
  <c r="C294" i="1"/>
  <c r="B294" i="1" s="1"/>
  <c r="C262" i="1"/>
  <c r="B262" i="1" s="1"/>
  <c r="C448" i="1"/>
  <c r="B448" i="1" s="1"/>
  <c r="C440" i="1"/>
  <c r="B440" i="1" s="1"/>
  <c r="C432" i="1"/>
  <c r="B432" i="1" s="1"/>
  <c r="C424" i="1"/>
  <c r="B424" i="1" s="1"/>
  <c r="C416" i="1"/>
  <c r="B416" i="1" s="1"/>
  <c r="C408" i="1"/>
  <c r="B408" i="1" s="1"/>
  <c r="C400" i="1"/>
  <c r="B400" i="1" s="1"/>
  <c r="C392" i="1"/>
  <c r="B392" i="1" s="1"/>
  <c r="C384" i="1"/>
  <c r="B384" i="1" s="1"/>
  <c r="C376" i="1"/>
  <c r="B376" i="1" s="1"/>
  <c r="C368" i="1"/>
  <c r="B368" i="1" s="1"/>
  <c r="C360" i="1"/>
  <c r="B360" i="1" s="1"/>
  <c r="C352" i="1"/>
  <c r="B352" i="1" s="1"/>
  <c r="C344" i="1"/>
  <c r="B344" i="1" s="1"/>
  <c r="C336" i="1"/>
  <c r="B336" i="1" s="1"/>
  <c r="C328" i="1"/>
  <c r="B328" i="1" s="1"/>
  <c r="C320" i="1"/>
  <c r="B320" i="1" s="1"/>
  <c r="C312" i="1"/>
  <c r="B312" i="1" s="1"/>
  <c r="C304" i="1"/>
  <c r="B304" i="1" s="1"/>
  <c r="C296" i="1"/>
  <c r="B296" i="1" s="1"/>
  <c r="C288" i="1"/>
  <c r="B288" i="1" s="1"/>
  <c r="C280" i="1"/>
  <c r="B280" i="1" s="1"/>
  <c r="C272" i="1"/>
  <c r="B272" i="1" s="1"/>
  <c r="C264" i="1"/>
  <c r="B264" i="1" s="1"/>
  <c r="C438" i="1"/>
  <c r="B438" i="1" s="1"/>
  <c r="C350" i="1"/>
  <c r="B350" i="1" s="1"/>
  <c r="C286" i="1"/>
  <c r="B286" i="1" s="1"/>
  <c r="C447" i="1"/>
  <c r="B447" i="1" s="1"/>
  <c r="C439" i="1"/>
  <c r="B439" i="1" s="1"/>
  <c r="C431" i="1"/>
  <c r="B431" i="1" s="1"/>
  <c r="C423" i="1"/>
  <c r="B423" i="1" s="1"/>
  <c r="C415" i="1"/>
  <c r="B415" i="1" s="1"/>
  <c r="C407" i="1"/>
  <c r="B407" i="1" s="1"/>
  <c r="C399" i="1"/>
  <c r="B399" i="1" s="1"/>
  <c r="C391" i="1"/>
  <c r="B391" i="1" s="1"/>
  <c r="C383" i="1"/>
  <c r="B383" i="1" s="1"/>
  <c r="C375" i="1"/>
  <c r="B375" i="1" s="1"/>
  <c r="C367" i="1"/>
  <c r="B367" i="1" s="1"/>
  <c r="C359" i="1"/>
  <c r="B359" i="1" s="1"/>
  <c r="C351" i="1"/>
  <c r="B351" i="1" s="1"/>
  <c r="C343" i="1"/>
  <c r="B343" i="1" s="1"/>
  <c r="C335" i="1"/>
  <c r="B335" i="1" s="1"/>
  <c r="C327" i="1"/>
  <c r="B327" i="1" s="1"/>
  <c r="C319" i="1"/>
  <c r="B319" i="1" s="1"/>
  <c r="C311" i="1"/>
  <c r="B311" i="1" s="1"/>
  <c r="C303" i="1"/>
  <c r="B303" i="1" s="1"/>
  <c r="C295" i="1"/>
  <c r="B295" i="1" s="1"/>
  <c r="C287" i="1"/>
  <c r="B287" i="1" s="1"/>
  <c r="C279" i="1"/>
  <c r="B279" i="1" s="1"/>
  <c r="C271" i="1"/>
  <c r="B271" i="1" s="1"/>
  <c r="C263" i="1"/>
  <c r="B263" i="1" s="1"/>
  <c r="C446" i="1"/>
  <c r="B446" i="1" s="1"/>
  <c r="A874" i="5"/>
  <c r="A866" i="5"/>
  <c r="A858" i="5"/>
  <c r="A850" i="5"/>
  <c r="A842" i="5"/>
  <c r="A834" i="5"/>
  <c r="A826" i="5"/>
  <c r="A818" i="5"/>
  <c r="A810" i="5"/>
  <c r="A802" i="5"/>
  <c r="A794" i="5"/>
  <c r="A786" i="5"/>
  <c r="A778" i="5"/>
  <c r="A770" i="5"/>
  <c r="A762" i="5"/>
  <c r="A754" i="5"/>
  <c r="A746" i="5"/>
  <c r="A738" i="5"/>
  <c r="A730" i="5"/>
  <c r="A722" i="5"/>
  <c r="A714" i="5"/>
  <c r="A706" i="5"/>
  <c r="A698" i="5"/>
  <c r="A690" i="5"/>
  <c r="A682" i="5"/>
  <c r="A674" i="5"/>
  <c r="A666" i="5"/>
  <c r="A658" i="5"/>
  <c r="A650" i="5"/>
  <c r="A642" i="5"/>
  <c r="A634" i="5"/>
  <c r="A626" i="5"/>
  <c r="A618" i="5"/>
  <c r="A610" i="5"/>
  <c r="A602" i="5"/>
  <c r="A594" i="5"/>
  <c r="A586" i="5"/>
  <c r="A578" i="5"/>
  <c r="A570" i="5"/>
  <c r="A562" i="5"/>
  <c r="A554" i="5"/>
  <c r="A546" i="5"/>
  <c r="A538" i="5"/>
  <c r="A530" i="5"/>
  <c r="A522" i="5"/>
  <c r="A514" i="5"/>
  <c r="A506" i="5"/>
  <c r="A498" i="5"/>
  <c r="A490" i="5"/>
  <c r="A482" i="5"/>
  <c r="A474" i="5"/>
  <c r="A466" i="5"/>
  <c r="A458" i="5"/>
  <c r="A450" i="5"/>
  <c r="A442" i="5"/>
  <c r="A434" i="5"/>
  <c r="A426" i="5"/>
  <c r="A418" i="5"/>
  <c r="A410" i="5"/>
  <c r="A402" i="5"/>
  <c r="A394" i="5"/>
  <c r="A386" i="5"/>
  <c r="A378" i="5"/>
  <c r="A370" i="5"/>
  <c r="A589" i="5"/>
  <c r="A469" i="5"/>
  <c r="A405" i="5"/>
  <c r="A373" i="5"/>
  <c r="A871" i="5"/>
  <c r="A863" i="5"/>
  <c r="A855" i="5"/>
  <c r="A847" i="5"/>
  <c r="A839" i="5"/>
  <c r="A831" i="5"/>
  <c r="A823" i="5"/>
  <c r="A815" i="5"/>
  <c r="A807" i="5"/>
  <c r="A799" i="5"/>
  <c r="A791" i="5"/>
  <c r="A783" i="5"/>
  <c r="A775" i="5"/>
  <c r="A767" i="5"/>
  <c r="A759" i="5"/>
  <c r="A751" i="5"/>
  <c r="A743" i="5"/>
  <c r="A735" i="5"/>
  <c r="A727" i="5"/>
  <c r="A719" i="5"/>
  <c r="A711" i="5"/>
  <c r="A703" i="5"/>
  <c r="A695" i="5"/>
  <c r="A687" i="5"/>
  <c r="A679" i="5"/>
  <c r="A671" i="5"/>
  <c r="A663" i="5"/>
  <c r="A655" i="5"/>
  <c r="A647" i="5"/>
  <c r="A639" i="5"/>
  <c r="A631" i="5"/>
  <c r="A623" i="5"/>
  <c r="A615" i="5"/>
  <c r="A607" i="5"/>
  <c r="A599" i="5"/>
  <c r="A591" i="5"/>
  <c r="A583" i="5"/>
  <c r="A575" i="5"/>
  <c r="A567" i="5"/>
  <c r="A559" i="5"/>
  <c r="A551" i="5"/>
  <c r="A543" i="5"/>
  <c r="A535" i="5"/>
  <c r="A527" i="5"/>
  <c r="A519" i="5"/>
  <c r="A511" i="5"/>
  <c r="A503" i="5"/>
  <c r="A495" i="5"/>
  <c r="A487" i="5"/>
  <c r="A479" i="5"/>
  <c r="A471" i="5"/>
  <c r="A463" i="5"/>
  <c r="A455" i="5"/>
  <c r="A447" i="5"/>
  <c r="A439" i="5"/>
  <c r="A431" i="5"/>
  <c r="A423" i="5"/>
  <c r="A415" i="5"/>
  <c r="A407" i="5"/>
  <c r="A399" i="5"/>
  <c r="A391" i="5"/>
  <c r="A383" i="5"/>
  <c r="A375" i="5"/>
  <c r="A557" i="5"/>
  <c r="A509" i="5"/>
  <c r="A453" i="5"/>
  <c r="A868" i="5"/>
  <c r="A860" i="5"/>
  <c r="A852" i="5"/>
  <c r="A844" i="5"/>
  <c r="A836" i="5"/>
  <c r="A828" i="5"/>
  <c r="A820" i="5"/>
  <c r="A812" i="5"/>
  <c r="A804" i="5"/>
  <c r="A796" i="5"/>
  <c r="A788" i="5"/>
  <c r="A780" i="5"/>
  <c r="A772" i="5"/>
  <c r="A764" i="5"/>
  <c r="A756" i="5"/>
  <c r="A748" i="5"/>
  <c r="A740" i="5"/>
  <c r="A732" i="5"/>
  <c r="A724" i="5"/>
  <c r="A716" i="5"/>
  <c r="A708" i="5"/>
  <c r="A700" i="5"/>
  <c r="A692" i="5"/>
  <c r="A684" i="5"/>
  <c r="A676" i="5"/>
  <c r="A668" i="5"/>
  <c r="A660" i="5"/>
  <c r="A652" i="5"/>
  <c r="A644" i="5"/>
  <c r="A636" i="5"/>
  <c r="A628" i="5"/>
  <c r="A620" i="5"/>
  <c r="A612" i="5"/>
  <c r="A604" i="5"/>
  <c r="A596" i="5"/>
  <c r="A588" i="5"/>
  <c r="A580" i="5"/>
  <c r="A572" i="5"/>
  <c r="A564" i="5"/>
  <c r="A556" i="5"/>
  <c r="A548" i="5"/>
  <c r="A540" i="5"/>
  <c r="A532" i="5"/>
  <c r="A524" i="5"/>
  <c r="A516" i="5"/>
  <c r="A508" i="5"/>
  <c r="A500" i="5"/>
  <c r="A492" i="5"/>
  <c r="A484" i="5"/>
  <c r="A476" i="5"/>
  <c r="A468" i="5"/>
  <c r="A460" i="5"/>
  <c r="A452" i="5"/>
  <c r="A444" i="5"/>
  <c r="A436" i="5"/>
  <c r="A428" i="5"/>
  <c r="A420" i="5"/>
  <c r="A412" i="5"/>
  <c r="A404" i="5"/>
  <c r="A396" i="5"/>
  <c r="A388" i="5"/>
  <c r="A380" i="5"/>
  <c r="A372" i="5"/>
  <c r="A573" i="5"/>
  <c r="A533" i="5"/>
  <c r="A485" i="5"/>
  <c r="A397" i="5"/>
  <c r="A873" i="5"/>
  <c r="A865" i="5"/>
  <c r="A857" i="5"/>
  <c r="A849" i="5"/>
  <c r="A841" i="5"/>
  <c r="A833" i="5"/>
  <c r="A825" i="5"/>
  <c r="A817" i="5"/>
  <c r="A809" i="5"/>
  <c r="A801" i="5"/>
  <c r="A793" i="5"/>
  <c r="A785" i="5"/>
  <c r="A777" i="5"/>
  <c r="A769" i="5"/>
  <c r="A761" i="5"/>
  <c r="A753" i="5"/>
  <c r="A745" i="5"/>
  <c r="A737" i="5"/>
  <c r="A729" i="5"/>
  <c r="A721" i="5"/>
  <c r="A713" i="5"/>
  <c r="A705" i="5"/>
  <c r="A697" i="5"/>
  <c r="A689" i="5"/>
  <c r="A681" i="5"/>
  <c r="A673" i="5"/>
  <c r="A665" i="5"/>
  <c r="A657" i="5"/>
  <c r="A649" i="5"/>
  <c r="A641" i="5"/>
  <c r="A633" i="5"/>
  <c r="A625" i="5"/>
  <c r="A617" i="5"/>
  <c r="A609" i="5"/>
  <c r="A601" i="5"/>
  <c r="A593" i="5"/>
  <c r="A585" i="5"/>
  <c r="A577" i="5"/>
  <c r="A569" i="5"/>
  <c r="A561" i="5"/>
  <c r="A553" i="5"/>
  <c r="A545" i="5"/>
  <c r="A537" i="5"/>
  <c r="A529" i="5"/>
  <c r="A521" i="5"/>
  <c r="A513" i="5"/>
  <c r="A505" i="5"/>
  <c r="A497" i="5"/>
  <c r="A489" i="5"/>
  <c r="A481" i="5"/>
  <c r="A473" i="5"/>
  <c r="A465" i="5"/>
  <c r="A457" i="5"/>
  <c r="A449" i="5"/>
  <c r="A441" i="5"/>
  <c r="A433" i="5"/>
  <c r="A425" i="5"/>
  <c r="A417" i="5"/>
  <c r="A409" i="5"/>
  <c r="A401" i="5"/>
  <c r="A393" i="5"/>
  <c r="A385" i="5"/>
  <c r="A377" i="5"/>
  <c r="A369" i="5"/>
  <c r="A597" i="5"/>
  <c r="A525" i="5"/>
  <c r="A437" i="5"/>
  <c r="A870" i="5"/>
  <c r="A862" i="5"/>
  <c r="A854" i="5"/>
  <c r="A846" i="5"/>
  <c r="A838" i="5"/>
  <c r="A830" i="5"/>
  <c r="A822" i="5"/>
  <c r="A814" i="5"/>
  <c r="A806" i="5"/>
  <c r="A798" i="5"/>
  <c r="A790" i="5"/>
  <c r="A782" i="5"/>
  <c r="A774" i="5"/>
  <c r="A766" i="5"/>
  <c r="A758" i="5"/>
  <c r="A750" i="5"/>
  <c r="A742" i="5"/>
  <c r="A734" i="5"/>
  <c r="A726" i="5"/>
  <c r="A718" i="5"/>
  <c r="A710" i="5"/>
  <c r="A702" i="5"/>
  <c r="A694" i="5"/>
  <c r="A686" i="5"/>
  <c r="A678" i="5"/>
  <c r="A670" i="5"/>
  <c r="A662" i="5"/>
  <c r="A654" i="5"/>
  <c r="A646" i="5"/>
  <c r="A638" i="5"/>
  <c r="A630" i="5"/>
  <c r="A622" i="5"/>
  <c r="A614" i="5"/>
  <c r="A606" i="5"/>
  <c r="A598" i="5"/>
  <c r="A590" i="5"/>
  <c r="A582" i="5"/>
  <c r="A574" i="5"/>
  <c r="A566" i="5"/>
  <c r="A558" i="5"/>
  <c r="A550" i="5"/>
  <c r="A542" i="5"/>
  <c r="A534" i="5"/>
  <c r="A526" i="5"/>
  <c r="A518" i="5"/>
  <c r="A510" i="5"/>
  <c r="A502" i="5"/>
  <c r="A494" i="5"/>
  <c r="A486" i="5"/>
  <c r="A478" i="5"/>
  <c r="A470" i="5"/>
  <c r="A462" i="5"/>
  <c r="A454" i="5"/>
  <c r="A446" i="5"/>
  <c r="A438" i="5"/>
  <c r="A430" i="5"/>
  <c r="A422" i="5"/>
  <c r="A414" i="5"/>
  <c r="A406" i="5"/>
  <c r="A398" i="5"/>
  <c r="A390" i="5"/>
  <c r="A382" i="5"/>
  <c r="A374" i="5"/>
  <c r="A629" i="5"/>
  <c r="A565" i="5"/>
  <c r="A501" i="5"/>
  <c r="A445" i="5"/>
  <c r="A413" i="5"/>
  <c r="A381" i="5"/>
  <c r="A875" i="5"/>
  <c r="A867" i="5"/>
  <c r="A859" i="5"/>
  <c r="A851" i="5"/>
  <c r="A843" i="5"/>
  <c r="A835" i="5"/>
  <c r="A827" i="5"/>
  <c r="A819" i="5"/>
  <c r="A811" i="5"/>
  <c r="A803" i="5"/>
  <c r="A795" i="5"/>
  <c r="A787" i="5"/>
  <c r="A779" i="5"/>
  <c r="A771" i="5"/>
  <c r="A763" i="5"/>
  <c r="A755" i="5"/>
  <c r="A747" i="5"/>
  <c r="A739" i="5"/>
  <c r="A731" i="5"/>
  <c r="A723" i="5"/>
  <c r="A715" i="5"/>
  <c r="A707" i="5"/>
  <c r="A699" i="5"/>
  <c r="A691" i="5"/>
  <c r="A683" i="5"/>
  <c r="A675" i="5"/>
  <c r="A667" i="5"/>
  <c r="A659" i="5"/>
  <c r="A651" i="5"/>
  <c r="A643" i="5"/>
  <c r="A635" i="5"/>
  <c r="A627" i="5"/>
  <c r="A619" i="5"/>
  <c r="A611" i="5"/>
  <c r="A603" i="5"/>
  <c r="A595" i="5"/>
  <c r="A587" i="5"/>
  <c r="A579" i="5"/>
  <c r="A571" i="5"/>
  <c r="A563" i="5"/>
  <c r="A555" i="5"/>
  <c r="A547" i="5"/>
  <c r="A539" i="5"/>
  <c r="A531" i="5"/>
  <c r="A523" i="5"/>
  <c r="A515" i="5"/>
  <c r="A507" i="5"/>
  <c r="A499" i="5"/>
  <c r="A491" i="5"/>
  <c r="A483" i="5"/>
  <c r="A475" i="5"/>
  <c r="A467" i="5"/>
  <c r="A459" i="5"/>
  <c r="A451" i="5"/>
  <c r="A443" i="5"/>
  <c r="A435" i="5"/>
  <c r="A427" i="5"/>
  <c r="A419" i="5"/>
  <c r="A411" i="5"/>
  <c r="A403" i="5"/>
  <c r="A395" i="5"/>
  <c r="A387" i="5"/>
  <c r="A379" i="5"/>
  <c r="A371" i="5"/>
  <c r="A376" i="5"/>
  <c r="A637" i="5"/>
  <c r="A493" i="5"/>
  <c r="A461" i="5"/>
  <c r="A421" i="5"/>
  <c r="A389" i="5"/>
  <c r="A872" i="5"/>
  <c r="A864" i="5"/>
  <c r="A856" i="5"/>
  <c r="A848" i="5"/>
  <c r="A840" i="5"/>
  <c r="A832" i="5"/>
  <c r="A824" i="5"/>
  <c r="A816" i="5"/>
  <c r="A808" i="5"/>
  <c r="A800" i="5"/>
  <c r="A792" i="5"/>
  <c r="A784" i="5"/>
  <c r="A776" i="5"/>
  <c r="A768" i="5"/>
  <c r="A760" i="5"/>
  <c r="A752" i="5"/>
  <c r="A744" i="5"/>
  <c r="A736" i="5"/>
  <c r="A728" i="5"/>
  <c r="A720" i="5"/>
  <c r="A712" i="5"/>
  <c r="A704" i="5"/>
  <c r="A696" i="5"/>
  <c r="A688" i="5"/>
  <c r="A680" i="5"/>
  <c r="A672" i="5"/>
  <c r="A664" i="5"/>
  <c r="A656" i="5"/>
  <c r="A648" i="5"/>
  <c r="A640" i="5"/>
  <c r="A632" i="5"/>
  <c r="A624" i="5"/>
  <c r="A616" i="5"/>
  <c r="A608" i="5"/>
  <c r="A600" i="5"/>
  <c r="A592" i="5"/>
  <c r="A584" i="5"/>
  <c r="A576" i="5"/>
  <c r="A568" i="5"/>
  <c r="A560" i="5"/>
  <c r="A552" i="5"/>
  <c r="A544" i="5"/>
  <c r="A536" i="5"/>
  <c r="A528" i="5"/>
  <c r="A520" i="5"/>
  <c r="A512" i="5"/>
  <c r="A504" i="5"/>
  <c r="A496" i="5"/>
  <c r="A488" i="5"/>
  <c r="A480" i="5"/>
  <c r="A472" i="5"/>
  <c r="A464" i="5"/>
  <c r="A456" i="5"/>
  <c r="A448" i="5"/>
  <c r="A440" i="5"/>
  <c r="A432" i="5"/>
  <c r="A424" i="5"/>
  <c r="A416" i="5"/>
  <c r="A408" i="5"/>
  <c r="A400" i="5"/>
  <c r="A392" i="5"/>
  <c r="A384" i="5"/>
  <c r="A368" i="5"/>
  <c r="A541" i="5"/>
  <c r="A477" i="5"/>
  <c r="A869" i="5"/>
  <c r="A861" i="5"/>
  <c r="A853" i="5"/>
  <c r="A845" i="5"/>
  <c r="A837" i="5"/>
  <c r="A829" i="5"/>
  <c r="A821" i="5"/>
  <c r="A813" i="5"/>
  <c r="A805" i="5"/>
  <c r="A797" i="5"/>
  <c r="A789" i="5"/>
  <c r="A781" i="5"/>
  <c r="A773" i="5"/>
  <c r="A765" i="5"/>
  <c r="A757" i="5"/>
  <c r="A749" i="5"/>
  <c r="A741" i="5"/>
  <c r="A733" i="5"/>
  <c r="A725" i="5"/>
  <c r="A717" i="5"/>
  <c r="A709" i="5"/>
  <c r="A701" i="5"/>
  <c r="A693" i="5"/>
  <c r="A685" i="5"/>
  <c r="A677" i="5"/>
  <c r="A669" i="5"/>
  <c r="A661" i="5"/>
  <c r="A653" i="5"/>
  <c r="A645" i="5"/>
  <c r="A621" i="5"/>
  <c r="A613" i="5"/>
  <c r="A605" i="5"/>
  <c r="A581" i="5"/>
  <c r="A549" i="5"/>
  <c r="A517" i="5"/>
  <c r="A429" i="5"/>
  <c r="A367" i="5"/>
  <c r="A359" i="5"/>
  <c r="A351" i="5"/>
  <c r="A343" i="5"/>
  <c r="A335" i="5"/>
  <c r="A327" i="5"/>
  <c r="A319" i="5"/>
  <c r="A311" i="5"/>
  <c r="A303" i="5"/>
  <c r="A295" i="5"/>
  <c r="A287" i="5"/>
  <c r="A279" i="5"/>
  <c r="A271" i="5"/>
  <c r="A263" i="5"/>
  <c r="A255" i="5"/>
  <c r="A247" i="5"/>
  <c r="A239" i="5"/>
  <c r="A231" i="5"/>
  <c r="A223" i="5"/>
  <c r="A215" i="5"/>
  <c r="A207" i="5"/>
  <c r="A199" i="5"/>
  <c r="A191" i="5"/>
  <c r="A183" i="5"/>
  <c r="A175" i="5"/>
  <c r="A167" i="5"/>
  <c r="A159" i="5"/>
  <c r="A151" i="5"/>
  <c r="A330" i="5"/>
  <c r="A282" i="5"/>
  <c r="A364" i="5"/>
  <c r="A356" i="5"/>
  <c r="A348" i="5"/>
  <c r="A340" i="5"/>
  <c r="A332" i="5"/>
  <c r="A324" i="5"/>
  <c r="A316" i="5"/>
  <c r="A308" i="5"/>
  <c r="A300" i="5"/>
  <c r="A292" i="5"/>
  <c r="A284" i="5"/>
  <c r="A276" i="5"/>
  <c r="A268" i="5"/>
  <c r="A260" i="5"/>
  <c r="A252" i="5"/>
  <c r="A244" i="5"/>
  <c r="A236" i="5"/>
  <c r="A228" i="5"/>
  <c r="A220" i="5"/>
  <c r="A212" i="5"/>
  <c r="A204" i="5"/>
  <c r="A196" i="5"/>
  <c r="A188" i="5"/>
  <c r="A180" i="5"/>
  <c r="A172" i="5"/>
  <c r="A164" i="5"/>
  <c r="A156" i="5"/>
  <c r="A148" i="5"/>
  <c r="A362" i="5"/>
  <c r="A306" i="5"/>
  <c r="A218" i="5"/>
  <c r="A361" i="5"/>
  <c r="A353" i="5"/>
  <c r="A345" i="5"/>
  <c r="A337" i="5"/>
  <c r="A329" i="5"/>
  <c r="A321" i="5"/>
  <c r="A313" i="5"/>
  <c r="A305" i="5"/>
  <c r="A297" i="5"/>
  <c r="A289" i="5"/>
  <c r="A281" i="5"/>
  <c r="A273" i="5"/>
  <c r="A265" i="5"/>
  <c r="A257" i="5"/>
  <c r="A249" i="5"/>
  <c r="A241" i="5"/>
  <c r="A233" i="5"/>
  <c r="A225" i="5"/>
  <c r="A217" i="5"/>
  <c r="A209" i="5"/>
  <c r="A201" i="5"/>
  <c r="A193" i="5"/>
  <c r="A185" i="5"/>
  <c r="A177" i="5"/>
  <c r="A169" i="5"/>
  <c r="A161" i="5"/>
  <c r="A153" i="5"/>
  <c r="A346" i="5"/>
  <c r="A290" i="5"/>
  <c r="A226" i="5"/>
  <c r="A366" i="5"/>
  <c r="A358" i="5"/>
  <c r="A350" i="5"/>
  <c r="A342" i="5"/>
  <c r="A334" i="5"/>
  <c r="A326" i="5"/>
  <c r="A318" i="5"/>
  <c r="A310" i="5"/>
  <c r="A302" i="5"/>
  <c r="A294" i="5"/>
  <c r="A286" i="5"/>
  <c r="A278" i="5"/>
  <c r="A270" i="5"/>
  <c r="A262" i="5"/>
  <c r="A254" i="5"/>
  <c r="A246" i="5"/>
  <c r="A238" i="5"/>
  <c r="A230" i="5"/>
  <c r="A222" i="5"/>
  <c r="A214" i="5"/>
  <c r="A206" i="5"/>
  <c r="A198" i="5"/>
  <c r="A190" i="5"/>
  <c r="A182" i="5"/>
  <c r="A174" i="5"/>
  <c r="A166" i="5"/>
  <c r="A158" i="5"/>
  <c r="A150" i="5"/>
  <c r="A354" i="5"/>
  <c r="A314" i="5"/>
  <c r="A274" i="5"/>
  <c r="A250" i="5"/>
  <c r="A202" i="5"/>
  <c r="A178" i="5"/>
  <c r="A162" i="5"/>
  <c r="A363" i="5"/>
  <c r="A355" i="5"/>
  <c r="A347" i="5"/>
  <c r="A339" i="5"/>
  <c r="A331" i="5"/>
  <c r="A323" i="5"/>
  <c r="A315" i="5"/>
  <c r="A307" i="5"/>
  <c r="A299" i="5"/>
  <c r="A291" i="5"/>
  <c r="A283" i="5"/>
  <c r="A275" i="5"/>
  <c r="A267" i="5"/>
  <c r="A259" i="5"/>
  <c r="A251" i="5"/>
  <c r="A243" i="5"/>
  <c r="A235" i="5"/>
  <c r="A227" i="5"/>
  <c r="A219" i="5"/>
  <c r="A211" i="5"/>
  <c r="A203" i="5"/>
  <c r="A195" i="5"/>
  <c r="A187" i="5"/>
  <c r="A179" i="5"/>
  <c r="A171" i="5"/>
  <c r="A163" i="5"/>
  <c r="A155" i="5"/>
  <c r="A322" i="5"/>
  <c r="A242" i="5"/>
  <c r="A210" i="5"/>
  <c r="A194" i="5"/>
  <c r="A360" i="5"/>
  <c r="A352" i="5"/>
  <c r="A344" i="5"/>
  <c r="A336" i="5"/>
  <c r="A328" i="5"/>
  <c r="A320" i="5"/>
  <c r="A312" i="5"/>
  <c r="A304" i="5"/>
  <c r="A296" i="5"/>
  <c r="A288" i="5"/>
  <c r="A280" i="5"/>
  <c r="A272" i="5"/>
  <c r="A264" i="5"/>
  <c r="A256" i="5"/>
  <c r="A248" i="5"/>
  <c r="A240" i="5"/>
  <c r="A232" i="5"/>
  <c r="A224" i="5"/>
  <c r="A216" i="5"/>
  <c r="A208" i="5"/>
  <c r="A200" i="5"/>
  <c r="A192" i="5"/>
  <c r="A184" i="5"/>
  <c r="A176" i="5"/>
  <c r="A168" i="5"/>
  <c r="A160" i="5"/>
  <c r="A152" i="5"/>
  <c r="A298" i="5"/>
  <c r="A258" i="5"/>
  <c r="A186" i="5"/>
  <c r="A365" i="5"/>
  <c r="A357" i="5"/>
  <c r="A349" i="5"/>
  <c r="A341" i="5"/>
  <c r="A333" i="5"/>
  <c r="A325" i="5"/>
  <c r="A317" i="5"/>
  <c r="A309" i="5"/>
  <c r="A301" i="5"/>
  <c r="A293" i="5"/>
  <c r="A285" i="5"/>
  <c r="A277" i="5"/>
  <c r="A269" i="5"/>
  <c r="A261" i="5"/>
  <c r="A253" i="5"/>
  <c r="A245" i="5"/>
  <c r="A237" i="5"/>
  <c r="A229" i="5"/>
  <c r="A221" i="5"/>
  <c r="A213" i="5"/>
  <c r="A205" i="5"/>
  <c r="A197" i="5"/>
  <c r="A189" i="5"/>
  <c r="A181" i="5"/>
  <c r="A173" i="5"/>
  <c r="A165" i="5"/>
  <c r="A157" i="5"/>
  <c r="A149" i="5"/>
  <c r="A338" i="5"/>
  <c r="A266" i="5"/>
  <c r="A234" i="5"/>
  <c r="A170" i="5"/>
  <c r="A154" i="5"/>
  <c r="F2" i="1"/>
  <c r="A124" i="7"/>
  <c r="A3" i="7"/>
  <c r="A91" i="7"/>
  <c r="A99" i="7"/>
  <c r="A114" i="7"/>
  <c r="A18" i="7"/>
  <c r="A25" i="7"/>
  <c r="A58" i="7"/>
  <c r="A15" i="7"/>
  <c r="A40" i="7"/>
  <c r="A22" i="7"/>
  <c r="A96" i="7"/>
  <c r="A63" i="7"/>
  <c r="A127" i="7"/>
  <c r="A102" i="7"/>
  <c r="A85" i="7"/>
  <c r="A60" i="7"/>
  <c r="A123" i="7"/>
  <c r="A11" i="7"/>
  <c r="A13" i="7"/>
  <c r="A26" i="7"/>
  <c r="A42" i="7"/>
  <c r="A65" i="7"/>
  <c r="A23" i="7"/>
  <c r="A49" i="7"/>
  <c r="A29" i="7"/>
  <c r="A104" i="7"/>
  <c r="A71" i="7"/>
  <c r="A129" i="7"/>
  <c r="A110" i="7"/>
  <c r="A93" i="7"/>
  <c r="A68" i="7"/>
  <c r="A35" i="7"/>
  <c r="A19" i="7"/>
  <c r="A121" i="7"/>
  <c r="A32" i="7"/>
  <c r="A5" i="7"/>
  <c r="A81" i="7"/>
  <c r="A30" i="7"/>
  <c r="A4" i="7"/>
  <c r="A34" i="7"/>
  <c r="A112" i="7"/>
  <c r="A79" i="7"/>
  <c r="A54" i="7"/>
  <c r="A118" i="7"/>
  <c r="A101" i="7"/>
  <c r="A76" i="7"/>
  <c r="A43" i="7"/>
  <c r="A107" i="7"/>
  <c r="A48" i="7"/>
  <c r="A12" i="7"/>
  <c r="A130" i="7"/>
  <c r="A28" i="7"/>
  <c r="A97" i="7"/>
  <c r="A41" i="7"/>
  <c r="A20" i="7"/>
  <c r="A57" i="7"/>
  <c r="A120" i="7"/>
  <c r="A87" i="7"/>
  <c r="A62" i="7"/>
  <c r="A45" i="7"/>
  <c r="A109" i="7"/>
  <c r="A84" i="7"/>
  <c r="A51" i="7"/>
  <c r="A115" i="7"/>
  <c r="A56" i="7"/>
  <c r="A27" i="7"/>
  <c r="A21" i="7"/>
  <c r="A8" i="7"/>
  <c r="A113" i="7"/>
  <c r="A50" i="7"/>
  <c r="A46" i="7"/>
  <c r="A64" i="7"/>
  <c r="A31" i="7"/>
  <c r="A95" i="7"/>
  <c r="A70" i="7"/>
  <c r="A53" i="7"/>
  <c r="A117" i="7"/>
  <c r="A92" i="7"/>
  <c r="A59" i="7"/>
  <c r="A128" i="7"/>
  <c r="A66" i="7"/>
  <c r="A33" i="7"/>
  <c r="A89" i="7"/>
  <c r="A16" i="7"/>
  <c r="A122" i="7"/>
  <c r="A74" i="7"/>
  <c r="A73" i="7"/>
  <c r="A72" i="7"/>
  <c r="A39" i="7"/>
  <c r="A103" i="7"/>
  <c r="A78" i="7"/>
  <c r="A61" i="7"/>
  <c r="A36" i="7"/>
  <c r="A100" i="7"/>
  <c r="A67" i="7"/>
  <c r="A126" i="7"/>
  <c r="A82" i="7"/>
  <c r="A9" i="7"/>
  <c r="A24" i="7"/>
  <c r="A105" i="7"/>
  <c r="A90" i="7"/>
  <c r="A6" i="7"/>
  <c r="A80" i="7"/>
  <c r="A47" i="7"/>
  <c r="A111" i="7"/>
  <c r="A86" i="7"/>
  <c r="A69" i="7"/>
  <c r="A44" i="7"/>
  <c r="A108" i="7"/>
  <c r="A75" i="7"/>
  <c r="A125" i="7"/>
  <c r="A37" i="7"/>
  <c r="A98" i="7"/>
  <c r="A10" i="7"/>
  <c r="A17" i="7"/>
  <c r="A38" i="7"/>
  <c r="A7" i="7"/>
  <c r="A106" i="7"/>
  <c r="A14" i="7"/>
  <c r="A88" i="7"/>
  <c r="A55" i="7"/>
  <c r="A119" i="7"/>
  <c r="A94" i="7"/>
  <c r="A77" i="7"/>
  <c r="A52" i="7"/>
  <c r="A116" i="7"/>
  <c r="A83" i="7"/>
  <c r="A147" i="5"/>
  <c r="A139" i="5"/>
  <c r="A131" i="5"/>
  <c r="A135" i="5"/>
  <c r="A144" i="5"/>
  <c r="A136" i="5"/>
  <c r="A141" i="5"/>
  <c r="A133" i="5"/>
  <c r="A132" i="5"/>
  <c r="A146" i="5"/>
  <c r="A138" i="5"/>
  <c r="A130" i="5"/>
  <c r="A140" i="5"/>
  <c r="A145" i="5"/>
  <c r="A137" i="5"/>
  <c r="A142" i="5"/>
  <c r="A134" i="5"/>
  <c r="A143" i="5"/>
  <c r="A123" i="5"/>
  <c r="A115" i="5"/>
  <c r="A107" i="5"/>
  <c r="A99" i="5"/>
  <c r="A91" i="5"/>
  <c r="A83" i="5"/>
  <c r="A75" i="5"/>
  <c r="A67" i="5"/>
  <c r="A59" i="5"/>
  <c r="A51" i="5"/>
  <c r="A43" i="5"/>
  <c r="A128" i="5"/>
  <c r="A120" i="5"/>
  <c r="A112" i="5"/>
  <c r="A104" i="5"/>
  <c r="A96" i="5"/>
  <c r="A88" i="5"/>
  <c r="A80" i="5"/>
  <c r="A72" i="5"/>
  <c r="A64" i="5"/>
  <c r="A56" i="5"/>
  <c r="A48" i="5"/>
  <c r="A110" i="5"/>
  <c r="A94" i="5"/>
  <c r="A78" i="5"/>
  <c r="A125" i="5"/>
  <c r="A117" i="5"/>
  <c r="A109" i="5"/>
  <c r="A101" i="5"/>
  <c r="A93" i="5"/>
  <c r="A85" i="5"/>
  <c r="A77" i="5"/>
  <c r="A69" i="5"/>
  <c r="A61" i="5"/>
  <c r="A53" i="5"/>
  <c r="A45" i="5"/>
  <c r="A70" i="5"/>
  <c r="A122" i="5"/>
  <c r="A114" i="5"/>
  <c r="A106" i="5"/>
  <c r="A98" i="5"/>
  <c r="A90" i="5"/>
  <c r="A82" i="5"/>
  <c r="A74" i="5"/>
  <c r="A66" i="5"/>
  <c r="A58" i="5"/>
  <c r="A50" i="5"/>
  <c r="A42" i="5"/>
  <c r="A126" i="5"/>
  <c r="A127" i="5"/>
  <c r="A119" i="5"/>
  <c r="A111" i="5"/>
  <c r="A103" i="5"/>
  <c r="A95" i="5"/>
  <c r="A87" i="5"/>
  <c r="A79" i="5"/>
  <c r="A71" i="5"/>
  <c r="A63" i="5"/>
  <c r="A55" i="5"/>
  <c r="A47" i="5"/>
  <c r="A54" i="5"/>
  <c r="A124" i="5"/>
  <c r="A116" i="5"/>
  <c r="A108" i="5"/>
  <c r="A100" i="5"/>
  <c r="A92" i="5"/>
  <c r="A84" i="5"/>
  <c r="A76" i="5"/>
  <c r="A68" i="5"/>
  <c r="A60" i="5"/>
  <c r="A52" i="5"/>
  <c r="A44" i="5"/>
  <c r="A102" i="5"/>
  <c r="A62" i="5"/>
  <c r="A46" i="5"/>
  <c r="A129" i="5"/>
  <c r="A121" i="5"/>
  <c r="A113" i="5"/>
  <c r="A105" i="5"/>
  <c r="A97" i="5"/>
  <c r="A89" i="5"/>
  <c r="A81" i="5"/>
  <c r="A73" i="5"/>
  <c r="A65" i="5"/>
  <c r="A57" i="5"/>
  <c r="A49" i="5"/>
  <c r="A41" i="5"/>
  <c r="A118" i="5"/>
  <c r="A86" i="5"/>
  <c r="A2" i="5"/>
  <c r="A35" i="5"/>
  <c r="A27" i="5"/>
  <c r="A40" i="5"/>
  <c r="A32" i="5"/>
  <c r="A24" i="5"/>
  <c r="A37" i="5"/>
  <c r="A29" i="5"/>
  <c r="A33" i="5"/>
  <c r="A25" i="5"/>
  <c r="A38" i="5"/>
  <c r="A34" i="5"/>
  <c r="A26" i="5"/>
  <c r="A39" i="5"/>
  <c r="A31" i="5"/>
  <c r="A23" i="5"/>
  <c r="A22" i="5"/>
  <c r="A36" i="5"/>
  <c r="A28" i="5"/>
  <c r="A30" i="5"/>
  <c r="A3" i="5"/>
  <c r="A16" i="5"/>
  <c r="A4" i="5"/>
  <c r="A6" i="5"/>
  <c r="A12" i="5"/>
  <c r="A14" i="5"/>
  <c r="A9" i="5"/>
  <c r="A18" i="5"/>
  <c r="A17" i="5"/>
  <c r="A7" i="5"/>
  <c r="A5" i="5"/>
  <c r="A19" i="5"/>
  <c r="A15" i="5"/>
  <c r="A11" i="5"/>
  <c r="A13" i="5"/>
  <c r="A10" i="5"/>
  <c r="A8" i="5"/>
  <c r="A21" i="5"/>
  <c r="A20" i="5"/>
  <c r="I891" i="3"/>
  <c r="I915" i="3"/>
  <c r="I923" i="3"/>
  <c r="I927" i="3"/>
  <c r="I939" i="3"/>
  <c r="I971" i="3"/>
  <c r="I94" i="3"/>
  <c r="I395" i="3"/>
  <c r="I403" i="3"/>
  <c r="I411" i="3"/>
  <c r="I519" i="3"/>
  <c r="I531" i="3"/>
  <c r="I571" i="3"/>
  <c r="I587" i="3"/>
  <c r="I599" i="3"/>
  <c r="I623" i="3"/>
  <c r="I675" i="3"/>
  <c r="I679" i="3"/>
  <c r="I687" i="3"/>
  <c r="I755" i="3"/>
  <c r="I759" i="3"/>
  <c r="I767" i="3"/>
  <c r="I771" i="3"/>
  <c r="I775" i="3"/>
  <c r="U6" i="3"/>
  <c r="T6" i="3" s="1"/>
  <c r="U14" i="3"/>
  <c r="T14" i="3" s="1"/>
  <c r="U22" i="3"/>
  <c r="T22" i="3" s="1"/>
  <c r="U7" i="3"/>
  <c r="T7" i="3" s="1"/>
  <c r="U15" i="3"/>
  <c r="T15" i="3" s="1"/>
  <c r="U23" i="3"/>
  <c r="T23" i="3" s="1"/>
  <c r="U9" i="3"/>
  <c r="T9" i="3" s="1"/>
  <c r="U17" i="3"/>
  <c r="T17" i="3" s="1"/>
  <c r="U25" i="3"/>
  <c r="T25" i="3" s="1"/>
  <c r="U10" i="3"/>
  <c r="T10" i="3" s="1"/>
  <c r="U18" i="3"/>
  <c r="T18" i="3" s="1"/>
  <c r="U24" i="3"/>
  <c r="T24" i="3" s="1"/>
  <c r="U11" i="3"/>
  <c r="T11" i="3" s="1"/>
  <c r="U19" i="3"/>
  <c r="T19" i="3" s="1"/>
  <c r="U8" i="3"/>
  <c r="T8" i="3" s="1"/>
  <c r="U12" i="3"/>
  <c r="T12" i="3" s="1"/>
  <c r="U20" i="3"/>
  <c r="T20" i="3" s="1"/>
  <c r="U16" i="3"/>
  <c r="T16" i="3" s="1"/>
  <c r="U13" i="3"/>
  <c r="T13" i="3" s="1"/>
  <c r="U21" i="3"/>
  <c r="T21" i="3" s="1"/>
  <c r="I15" i="3"/>
  <c r="I27" i="3"/>
  <c r="I421" i="3"/>
  <c r="I745" i="3"/>
  <c r="I825" i="3"/>
  <c r="I869" i="3"/>
  <c r="I949" i="3"/>
  <c r="I953" i="3"/>
  <c r="I965" i="3"/>
  <c r="I969" i="3"/>
  <c r="I18" i="3"/>
  <c r="I22" i="3"/>
  <c r="I26" i="3"/>
  <c r="I28" i="3"/>
  <c r="I30" i="3"/>
  <c r="I126" i="3"/>
  <c r="I150" i="3"/>
  <c r="I258" i="3"/>
  <c r="I262" i="3"/>
  <c r="I426" i="3"/>
  <c r="I434" i="3"/>
  <c r="I438" i="3"/>
  <c r="I458" i="3"/>
  <c r="I766" i="3"/>
  <c r="I886" i="3"/>
  <c r="I274" i="3"/>
  <c r="I278" i="3"/>
  <c r="I95" i="3"/>
  <c r="I103" i="3"/>
  <c r="I161" i="3"/>
  <c r="I177" i="3"/>
  <c r="I181" i="3"/>
  <c r="I185" i="3"/>
  <c r="I324" i="3"/>
  <c r="I360" i="3"/>
  <c r="I364" i="3"/>
  <c r="I380" i="3"/>
  <c r="I388" i="3"/>
  <c r="I396" i="3"/>
  <c r="I420" i="3"/>
  <c r="I112" i="3"/>
  <c r="I460" i="3"/>
  <c r="I468" i="3"/>
  <c r="I496" i="3"/>
  <c r="I516" i="3"/>
  <c r="I632" i="3"/>
  <c r="I804" i="3"/>
  <c r="I816" i="3"/>
  <c r="I828" i="3"/>
  <c r="I900" i="3"/>
  <c r="I916" i="3"/>
  <c r="I972" i="3"/>
  <c r="I149" i="3"/>
  <c r="I153" i="3"/>
  <c r="I322" i="3"/>
  <c r="I727" i="3"/>
  <c r="I526" i="3"/>
  <c r="I530" i="3"/>
  <c r="I538" i="3"/>
  <c r="I935" i="3"/>
  <c r="I389" i="3"/>
  <c r="I851" i="3"/>
  <c r="I674" i="3"/>
  <c r="I41" i="3"/>
  <c r="I47" i="3"/>
  <c r="I51" i="3"/>
  <c r="I55" i="3"/>
  <c r="I65" i="3"/>
  <c r="I71" i="3"/>
  <c r="I73" i="3"/>
  <c r="I81" i="3"/>
  <c r="I93" i="3"/>
  <c r="I247" i="3"/>
  <c r="I172" i="3"/>
  <c r="I469" i="3"/>
  <c r="I606" i="3"/>
  <c r="I101" i="3"/>
  <c r="I246" i="3"/>
  <c r="I787" i="3"/>
  <c r="I791" i="3"/>
  <c r="I795" i="3"/>
  <c r="I799" i="3"/>
  <c r="I928" i="3"/>
  <c r="I932" i="3"/>
  <c r="I44" i="3"/>
  <c r="I70" i="3"/>
  <c r="I76" i="3"/>
  <c r="I245" i="3"/>
  <c r="I314" i="3"/>
  <c r="I338" i="3"/>
  <c r="I451" i="3"/>
  <c r="I548" i="3"/>
  <c r="I940" i="3"/>
  <c r="I944" i="3"/>
  <c r="I952" i="3"/>
  <c r="I956" i="3"/>
  <c r="I968" i="3"/>
  <c r="I100" i="3"/>
  <c r="I104" i="3"/>
  <c r="I141" i="3"/>
  <c r="I232" i="3"/>
  <c r="I240" i="3"/>
  <c r="I317" i="3"/>
  <c r="I337" i="3"/>
  <c r="I446" i="3"/>
  <c r="I591" i="3"/>
  <c r="I595" i="3"/>
  <c r="I806" i="3"/>
  <c r="I830" i="3"/>
  <c r="I846" i="3"/>
  <c r="I878" i="3"/>
  <c r="I655" i="3"/>
  <c r="I165" i="3"/>
  <c r="I169" i="3"/>
  <c r="I272" i="3"/>
  <c r="I611" i="3"/>
  <c r="I683" i="3"/>
  <c r="I934" i="3"/>
  <c r="I43" i="3"/>
  <c r="I735" i="3"/>
  <c r="I772" i="3"/>
  <c r="I776" i="3"/>
  <c r="I780" i="3"/>
  <c r="I796" i="3"/>
  <c r="I800" i="3"/>
  <c r="C820" i="1"/>
  <c r="B820" i="1" s="1"/>
  <c r="C695" i="1"/>
  <c r="B695" i="1" s="1"/>
  <c r="C587" i="1"/>
  <c r="B587" i="1" s="1"/>
  <c r="C810" i="1"/>
  <c r="B810" i="1" s="1"/>
  <c r="C531" i="1"/>
  <c r="B531" i="1" s="1"/>
  <c r="C644" i="1"/>
  <c r="B644" i="1" s="1"/>
  <c r="C752" i="1"/>
  <c r="B752" i="1" s="1"/>
  <c r="C493" i="1"/>
  <c r="B493" i="1" s="1"/>
  <c r="C559" i="1"/>
  <c r="B559" i="1" s="1"/>
  <c r="C512" i="1"/>
  <c r="B512" i="1" s="1"/>
  <c r="C454" i="1"/>
  <c r="B454" i="1" s="1"/>
  <c r="C455" i="1"/>
  <c r="B455" i="1" s="1"/>
  <c r="C475" i="1"/>
  <c r="B475" i="1" s="1"/>
  <c r="C494" i="1"/>
  <c r="B494" i="1" s="1"/>
  <c r="C532" i="1"/>
  <c r="B532" i="1" s="1"/>
  <c r="C560" i="1"/>
  <c r="B560" i="1" s="1"/>
  <c r="C589" i="1"/>
  <c r="B589" i="1" s="1"/>
  <c r="C617" i="1"/>
  <c r="B617" i="1" s="1"/>
  <c r="C646" i="1"/>
  <c r="B646" i="1" s="1"/>
  <c r="C702" i="1"/>
  <c r="B702" i="1" s="1"/>
  <c r="C759" i="1"/>
  <c r="B759" i="1" s="1"/>
  <c r="C818" i="1"/>
  <c r="B818" i="1" s="1"/>
  <c r="C457" i="1"/>
  <c r="B457" i="1" s="1"/>
  <c r="C477" i="1"/>
  <c r="B477" i="1" s="1"/>
  <c r="C515" i="1"/>
  <c r="B515" i="1" s="1"/>
  <c r="C534" i="1"/>
  <c r="B534" i="1" s="1"/>
  <c r="C563" i="1"/>
  <c r="B563" i="1" s="1"/>
  <c r="C620" i="1"/>
  <c r="B620" i="1" s="1"/>
  <c r="C648" i="1"/>
  <c r="B648" i="1" s="1"/>
  <c r="C705" i="1"/>
  <c r="B705" i="1" s="1"/>
  <c r="C762" i="1"/>
  <c r="B762" i="1" s="1"/>
  <c r="C875" i="1"/>
  <c r="B875" i="1" s="1"/>
  <c r="C874" i="1"/>
  <c r="B874" i="1" s="1"/>
  <c r="C860" i="1"/>
  <c r="B860" i="1" s="1"/>
  <c r="C853" i="1"/>
  <c r="B853" i="1" s="1"/>
  <c r="C846" i="1"/>
  <c r="B846" i="1" s="1"/>
  <c r="C838" i="1"/>
  <c r="B838" i="1" s="1"/>
  <c r="C831" i="1"/>
  <c r="B831" i="1" s="1"/>
  <c r="C824" i="1"/>
  <c r="B824" i="1" s="1"/>
  <c r="C817" i="1"/>
  <c r="B817" i="1" s="1"/>
  <c r="C809" i="1"/>
  <c r="B809" i="1" s="1"/>
  <c r="C802" i="1"/>
  <c r="B802" i="1" s="1"/>
  <c r="C795" i="1"/>
  <c r="B795" i="1" s="1"/>
  <c r="C780" i="1"/>
  <c r="B780" i="1" s="1"/>
  <c r="C772" i="1"/>
  <c r="B772" i="1" s="1"/>
  <c r="C765" i="1"/>
  <c r="B765" i="1" s="1"/>
  <c r="C758" i="1"/>
  <c r="B758" i="1" s="1"/>
  <c r="C744" i="1"/>
  <c r="B744" i="1" s="1"/>
  <c r="C737" i="1"/>
  <c r="B737" i="1" s="1"/>
  <c r="C729" i="1"/>
  <c r="B729" i="1" s="1"/>
  <c r="C723" i="1"/>
  <c r="B723" i="1" s="1"/>
  <c r="C716" i="1"/>
  <c r="B716" i="1" s="1"/>
  <c r="C709" i="1"/>
  <c r="B709" i="1" s="1"/>
  <c r="C701" i="1"/>
  <c r="B701" i="1" s="1"/>
  <c r="C694" i="1"/>
  <c r="B694" i="1" s="1"/>
  <c r="C680" i="1"/>
  <c r="B680" i="1" s="1"/>
  <c r="C673" i="1"/>
  <c r="B673" i="1" s="1"/>
  <c r="C665" i="1"/>
  <c r="B665" i="1" s="1"/>
  <c r="C659" i="1"/>
  <c r="B659" i="1" s="1"/>
  <c r="C652" i="1"/>
  <c r="B652" i="1" s="1"/>
  <c r="C873" i="1"/>
  <c r="B873" i="1" s="1"/>
  <c r="C867" i="1"/>
  <c r="B867" i="1" s="1"/>
  <c r="C852" i="1"/>
  <c r="B852" i="1" s="1"/>
  <c r="C845" i="1"/>
  <c r="B845" i="1" s="1"/>
  <c r="C837" i="1"/>
  <c r="B837" i="1" s="1"/>
  <c r="C830" i="1"/>
  <c r="B830" i="1" s="1"/>
  <c r="C823" i="1"/>
  <c r="B823" i="1" s="1"/>
  <c r="C816" i="1"/>
  <c r="B816" i="1" s="1"/>
  <c r="C808" i="1"/>
  <c r="B808" i="1" s="1"/>
  <c r="C801" i="1"/>
  <c r="B801" i="1" s="1"/>
  <c r="C794" i="1"/>
  <c r="B794" i="1" s="1"/>
  <c r="C787" i="1"/>
  <c r="B787" i="1" s="1"/>
  <c r="C779" i="1"/>
  <c r="B779" i="1" s="1"/>
  <c r="C764" i="1"/>
  <c r="B764" i="1" s="1"/>
  <c r="C757" i="1"/>
  <c r="B757" i="1" s="1"/>
  <c r="C751" i="1"/>
  <c r="B751" i="1" s="1"/>
  <c r="C736" i="1"/>
  <c r="B736" i="1" s="1"/>
  <c r="C728" i="1"/>
  <c r="B728" i="1" s="1"/>
  <c r="C722" i="1"/>
  <c r="B722" i="1" s="1"/>
  <c r="C715" i="1"/>
  <c r="B715" i="1" s="1"/>
  <c r="C708" i="1"/>
  <c r="B708" i="1" s="1"/>
  <c r="C700" i="1"/>
  <c r="B700" i="1" s="1"/>
  <c r="C693" i="1"/>
  <c r="B693" i="1" s="1"/>
  <c r="C687" i="1"/>
  <c r="B687" i="1" s="1"/>
  <c r="C672" i="1"/>
  <c r="B672" i="1" s="1"/>
  <c r="C664" i="1"/>
  <c r="B664" i="1" s="1"/>
  <c r="C658" i="1"/>
  <c r="B658" i="1" s="1"/>
  <c r="C651" i="1"/>
  <c r="B651" i="1" s="1"/>
  <c r="C872" i="1"/>
  <c r="B872" i="1" s="1"/>
  <c r="C866" i="1"/>
  <c r="B866" i="1" s="1"/>
  <c r="C859" i="1"/>
  <c r="B859" i="1" s="1"/>
  <c r="C844" i="1"/>
  <c r="B844" i="1" s="1"/>
  <c r="C836" i="1"/>
  <c r="B836" i="1" s="1"/>
  <c r="C829" i="1"/>
  <c r="B829" i="1" s="1"/>
  <c r="C822" i="1"/>
  <c r="B822" i="1" s="1"/>
  <c r="C815" i="1"/>
  <c r="B815" i="1" s="1"/>
  <c r="C807" i="1"/>
  <c r="B807" i="1" s="1"/>
  <c r="C800" i="1"/>
  <c r="B800" i="1" s="1"/>
  <c r="C793" i="1"/>
  <c r="B793" i="1" s="1"/>
  <c r="C786" i="1"/>
  <c r="B786" i="1" s="1"/>
  <c r="C778" i="1"/>
  <c r="B778" i="1" s="1"/>
  <c r="C771" i="1"/>
  <c r="B771" i="1" s="1"/>
  <c r="C756" i="1"/>
  <c r="B756" i="1" s="1"/>
  <c r="C750" i="1"/>
  <c r="B750" i="1" s="1"/>
  <c r="C743" i="1"/>
  <c r="B743" i="1" s="1"/>
  <c r="C735" i="1"/>
  <c r="B735" i="1" s="1"/>
  <c r="C721" i="1"/>
  <c r="B721" i="1" s="1"/>
  <c r="C714" i="1"/>
  <c r="B714" i="1" s="1"/>
  <c r="C707" i="1"/>
  <c r="B707" i="1" s="1"/>
  <c r="C699" i="1"/>
  <c r="B699" i="1" s="1"/>
  <c r="C692" i="1"/>
  <c r="B692" i="1" s="1"/>
  <c r="C686" i="1"/>
  <c r="B686" i="1" s="1"/>
  <c r="C679" i="1"/>
  <c r="B679" i="1" s="1"/>
  <c r="C671" i="1"/>
  <c r="B671" i="1" s="1"/>
  <c r="C657" i="1"/>
  <c r="B657" i="1" s="1"/>
  <c r="C650" i="1"/>
  <c r="B650" i="1" s="1"/>
  <c r="C643" i="1"/>
  <c r="B643" i="1" s="1"/>
  <c r="C635" i="1"/>
  <c r="B635" i="1" s="1"/>
  <c r="C628" i="1"/>
  <c r="B628" i="1" s="1"/>
  <c r="C622" i="1"/>
  <c r="B622" i="1" s="1"/>
  <c r="C615" i="1"/>
  <c r="B615" i="1" s="1"/>
  <c r="C607" i="1"/>
  <c r="B607" i="1" s="1"/>
  <c r="C593" i="1"/>
  <c r="B593" i="1" s="1"/>
  <c r="C586" i="1"/>
  <c r="B586" i="1" s="1"/>
  <c r="C579" i="1"/>
  <c r="B579" i="1" s="1"/>
  <c r="C571" i="1"/>
  <c r="B571" i="1" s="1"/>
  <c r="C564" i="1"/>
  <c r="B564" i="1" s="1"/>
  <c r="C558" i="1"/>
  <c r="B558" i="1" s="1"/>
  <c r="C551" i="1"/>
  <c r="B551" i="1" s="1"/>
  <c r="C543" i="1"/>
  <c r="B543" i="1" s="1"/>
  <c r="C526" i="1"/>
  <c r="B526" i="1" s="1"/>
  <c r="C521" i="1"/>
  <c r="B521" i="1" s="1"/>
  <c r="C516" i="1"/>
  <c r="B516" i="1" s="1"/>
  <c r="C507" i="1"/>
  <c r="B507" i="1" s="1"/>
  <c r="C497" i="1"/>
  <c r="B497" i="1" s="1"/>
  <c r="C492" i="1"/>
  <c r="B492" i="1" s="1"/>
  <c r="C487" i="1"/>
  <c r="B487" i="1" s="1"/>
  <c r="C478" i="1"/>
  <c r="B478" i="1" s="1"/>
  <c r="C473" i="1"/>
  <c r="B473" i="1" s="1"/>
  <c r="C463" i="1"/>
  <c r="B463" i="1" s="1"/>
  <c r="C458" i="1"/>
  <c r="B458" i="1" s="1"/>
  <c r="C865" i="1"/>
  <c r="B865" i="1" s="1"/>
  <c r="C858" i="1"/>
  <c r="B858" i="1" s="1"/>
  <c r="C851" i="1"/>
  <c r="B851" i="1" s="1"/>
  <c r="C843" i="1"/>
  <c r="B843" i="1" s="1"/>
  <c r="C828" i="1"/>
  <c r="B828" i="1" s="1"/>
  <c r="C821" i="1"/>
  <c r="B821" i="1" s="1"/>
  <c r="C814" i="1"/>
  <c r="B814" i="1" s="1"/>
  <c r="C806" i="1"/>
  <c r="B806" i="1" s="1"/>
  <c r="C799" i="1"/>
  <c r="B799" i="1" s="1"/>
  <c r="C792" i="1"/>
  <c r="B792" i="1" s="1"/>
  <c r="C785" i="1"/>
  <c r="B785" i="1" s="1"/>
  <c r="C777" i="1"/>
  <c r="B777" i="1" s="1"/>
  <c r="C770" i="1"/>
  <c r="B770" i="1" s="1"/>
  <c r="C763" i="1"/>
  <c r="B763" i="1" s="1"/>
  <c r="C749" i="1"/>
  <c r="B749" i="1" s="1"/>
  <c r="C742" i="1"/>
  <c r="B742" i="1" s="1"/>
  <c r="C734" i="1"/>
  <c r="B734" i="1" s="1"/>
  <c r="C727" i="1"/>
  <c r="B727" i="1" s="1"/>
  <c r="C720" i="1"/>
  <c r="B720" i="1" s="1"/>
  <c r="C713" i="1"/>
  <c r="B713" i="1" s="1"/>
  <c r="C706" i="1"/>
  <c r="B706" i="1" s="1"/>
  <c r="C698" i="1"/>
  <c r="B698" i="1" s="1"/>
  <c r="C685" i="1"/>
  <c r="B685" i="1" s="1"/>
  <c r="C678" i="1"/>
  <c r="B678" i="1" s="1"/>
  <c r="C670" i="1"/>
  <c r="B670" i="1" s="1"/>
  <c r="C663" i="1"/>
  <c r="B663" i="1" s="1"/>
  <c r="C656" i="1"/>
  <c r="B656" i="1" s="1"/>
  <c r="C649" i="1"/>
  <c r="B649" i="1" s="1"/>
  <c r="C642" i="1"/>
  <c r="B642" i="1" s="1"/>
  <c r="C634" i="1"/>
  <c r="B634" i="1" s="1"/>
  <c r="C621" i="1"/>
  <c r="B621" i="1" s="1"/>
  <c r="C614" i="1"/>
  <c r="B614" i="1" s="1"/>
  <c r="C606" i="1"/>
  <c r="B606" i="1" s="1"/>
  <c r="C599" i="1"/>
  <c r="B599" i="1" s="1"/>
  <c r="C592" i="1"/>
  <c r="B592" i="1" s="1"/>
  <c r="C585" i="1"/>
  <c r="B585" i="1" s="1"/>
  <c r="C578" i="1"/>
  <c r="B578" i="1" s="1"/>
  <c r="C570" i="1"/>
  <c r="B570" i="1" s="1"/>
  <c r="C557" i="1"/>
  <c r="B557" i="1" s="1"/>
  <c r="C550" i="1"/>
  <c r="B550" i="1" s="1"/>
  <c r="C542" i="1"/>
  <c r="B542" i="1" s="1"/>
  <c r="C535" i="1"/>
  <c r="B535" i="1" s="1"/>
  <c r="C530" i="1"/>
  <c r="B530" i="1" s="1"/>
  <c r="C520" i="1"/>
  <c r="B520" i="1" s="1"/>
  <c r="C511" i="1"/>
  <c r="B511" i="1" s="1"/>
  <c r="C506" i="1"/>
  <c r="B506" i="1" s="1"/>
  <c r="C501" i="1"/>
  <c r="B501" i="1" s="1"/>
  <c r="C496" i="1"/>
  <c r="B496" i="1" s="1"/>
  <c r="C482" i="1"/>
  <c r="B482" i="1" s="1"/>
  <c r="C472" i="1"/>
  <c r="B472" i="1" s="1"/>
  <c r="C467" i="1"/>
  <c r="B467" i="1" s="1"/>
  <c r="C870" i="1"/>
  <c r="B870" i="1" s="1"/>
  <c r="C863" i="1"/>
  <c r="B863" i="1" s="1"/>
  <c r="C856" i="1"/>
  <c r="B856" i="1" s="1"/>
  <c r="C849" i="1"/>
  <c r="B849" i="1" s="1"/>
  <c r="C841" i="1"/>
  <c r="B841" i="1" s="1"/>
  <c r="C834" i="1"/>
  <c r="B834" i="1" s="1"/>
  <c r="C827" i="1"/>
  <c r="B827" i="1" s="1"/>
  <c r="C812" i="1"/>
  <c r="B812" i="1" s="1"/>
  <c r="C804" i="1"/>
  <c r="B804" i="1" s="1"/>
  <c r="C797" i="1"/>
  <c r="B797" i="1" s="1"/>
  <c r="C790" i="1"/>
  <c r="B790" i="1" s="1"/>
  <c r="C783" i="1"/>
  <c r="B783" i="1" s="1"/>
  <c r="C775" i="1"/>
  <c r="B775" i="1" s="1"/>
  <c r="C768" i="1"/>
  <c r="B768" i="1" s="1"/>
  <c r="C761" i="1"/>
  <c r="B761" i="1" s="1"/>
  <c r="C754" i="1"/>
  <c r="B754" i="1" s="1"/>
  <c r="C747" i="1"/>
  <c r="B747" i="1" s="1"/>
  <c r="C740" i="1"/>
  <c r="B740" i="1" s="1"/>
  <c r="C732" i="1"/>
  <c r="B732" i="1" s="1"/>
  <c r="C725" i="1"/>
  <c r="B725" i="1" s="1"/>
  <c r="C719" i="1"/>
  <c r="B719" i="1" s="1"/>
  <c r="C704" i="1"/>
  <c r="B704" i="1" s="1"/>
  <c r="C696" i="1"/>
  <c r="B696" i="1" s="1"/>
  <c r="C690" i="1"/>
  <c r="B690" i="1" s="1"/>
  <c r="C683" i="1"/>
  <c r="B683" i="1" s="1"/>
  <c r="C676" i="1"/>
  <c r="B676" i="1" s="1"/>
  <c r="C668" i="1"/>
  <c r="B668" i="1" s="1"/>
  <c r="C661" i="1"/>
  <c r="B661" i="1" s="1"/>
  <c r="C655" i="1"/>
  <c r="B655" i="1" s="1"/>
  <c r="C640" i="1"/>
  <c r="B640" i="1" s="1"/>
  <c r="C632" i="1"/>
  <c r="B632" i="1" s="1"/>
  <c r="C626" i="1"/>
  <c r="B626" i="1" s="1"/>
  <c r="C619" i="1"/>
  <c r="B619" i="1" s="1"/>
  <c r="C612" i="1"/>
  <c r="B612" i="1" s="1"/>
  <c r="C604" i="1"/>
  <c r="B604" i="1" s="1"/>
  <c r="C597" i="1"/>
  <c r="B597" i="1" s="1"/>
  <c r="C591" i="1"/>
  <c r="B591" i="1" s="1"/>
  <c r="C576" i="1"/>
  <c r="B576" i="1" s="1"/>
  <c r="C568" i="1"/>
  <c r="B568" i="1" s="1"/>
  <c r="C562" i="1"/>
  <c r="B562" i="1" s="1"/>
  <c r="C555" i="1"/>
  <c r="B555" i="1" s="1"/>
  <c r="C548" i="1"/>
  <c r="B548" i="1" s="1"/>
  <c r="C540" i="1"/>
  <c r="B540" i="1" s="1"/>
  <c r="C529" i="1"/>
  <c r="B529" i="1" s="1"/>
  <c r="C524" i="1"/>
  <c r="B524" i="1" s="1"/>
  <c r="C519" i="1"/>
  <c r="B519" i="1" s="1"/>
  <c r="C510" i="1"/>
  <c r="B510" i="1" s="1"/>
  <c r="C505" i="1"/>
  <c r="B505" i="1" s="1"/>
  <c r="C495" i="1"/>
  <c r="B495" i="1" s="1"/>
  <c r="C490" i="1"/>
  <c r="B490" i="1" s="1"/>
  <c r="C481" i="1"/>
  <c r="B481" i="1" s="1"/>
  <c r="C476" i="1"/>
  <c r="B476" i="1" s="1"/>
  <c r="C471" i="1"/>
  <c r="B471" i="1" s="1"/>
  <c r="C466" i="1"/>
  <c r="B466" i="1" s="1"/>
  <c r="C456" i="1"/>
  <c r="B456" i="1" s="1"/>
  <c r="C869" i="1"/>
  <c r="B869" i="1" s="1"/>
  <c r="C862" i="1"/>
  <c r="B862" i="1" s="1"/>
  <c r="C855" i="1"/>
  <c r="B855" i="1" s="1"/>
  <c r="C848" i="1"/>
  <c r="B848" i="1" s="1"/>
  <c r="C840" i="1"/>
  <c r="B840" i="1" s="1"/>
  <c r="C833" i="1"/>
  <c r="B833" i="1" s="1"/>
  <c r="C826" i="1"/>
  <c r="B826" i="1" s="1"/>
  <c r="C819" i="1"/>
  <c r="B819" i="1" s="1"/>
  <c r="C811" i="1"/>
  <c r="B811" i="1" s="1"/>
  <c r="C796" i="1"/>
  <c r="B796" i="1" s="1"/>
  <c r="C789" i="1"/>
  <c r="B789" i="1" s="1"/>
  <c r="C782" i="1"/>
  <c r="B782" i="1" s="1"/>
  <c r="C774" i="1"/>
  <c r="B774" i="1" s="1"/>
  <c r="C767" i="1"/>
  <c r="B767" i="1" s="1"/>
  <c r="C760" i="1"/>
  <c r="B760" i="1" s="1"/>
  <c r="C753" i="1"/>
  <c r="B753" i="1" s="1"/>
  <c r="C746" i="1"/>
  <c r="B746" i="1" s="1"/>
  <c r="C739" i="1"/>
  <c r="B739" i="1" s="1"/>
  <c r="C731" i="1"/>
  <c r="B731" i="1" s="1"/>
  <c r="C724" i="1"/>
  <c r="B724" i="1" s="1"/>
  <c r="C718" i="1"/>
  <c r="B718" i="1" s="1"/>
  <c r="C711" i="1"/>
  <c r="B711" i="1" s="1"/>
  <c r="C703" i="1"/>
  <c r="B703" i="1" s="1"/>
  <c r="C689" i="1"/>
  <c r="B689" i="1" s="1"/>
  <c r="C682" i="1"/>
  <c r="B682" i="1" s="1"/>
  <c r="C675" i="1"/>
  <c r="B675" i="1" s="1"/>
  <c r="C667" i="1"/>
  <c r="B667" i="1" s="1"/>
  <c r="C660" i="1"/>
  <c r="B660" i="1" s="1"/>
  <c r="C654" i="1"/>
  <c r="B654" i="1" s="1"/>
  <c r="C647" i="1"/>
  <c r="B647" i="1" s="1"/>
  <c r="C639" i="1"/>
  <c r="B639" i="1" s="1"/>
  <c r="C625" i="1"/>
  <c r="B625" i="1" s="1"/>
  <c r="C618" i="1"/>
  <c r="B618" i="1" s="1"/>
  <c r="C611" i="1"/>
  <c r="B611" i="1" s="1"/>
  <c r="C603" i="1"/>
  <c r="B603" i="1" s="1"/>
  <c r="C596" i="1"/>
  <c r="B596" i="1" s="1"/>
  <c r="C590" i="1"/>
  <c r="B590" i="1" s="1"/>
  <c r="C583" i="1"/>
  <c r="B583" i="1" s="1"/>
  <c r="C575" i="1"/>
  <c r="B575" i="1" s="1"/>
  <c r="C561" i="1"/>
  <c r="B561" i="1" s="1"/>
  <c r="C554" i="1"/>
  <c r="B554" i="1" s="1"/>
  <c r="C547" i="1"/>
  <c r="B547" i="1" s="1"/>
  <c r="C539" i="1"/>
  <c r="B539" i="1" s="1"/>
  <c r="C533" i="1"/>
  <c r="B533" i="1" s="1"/>
  <c r="C528" i="1"/>
  <c r="B528" i="1" s="1"/>
  <c r="C514" i="1"/>
  <c r="B514" i="1" s="1"/>
  <c r="C504" i="1"/>
  <c r="B504" i="1" s="1"/>
  <c r="C499" i="1"/>
  <c r="B499" i="1" s="1"/>
  <c r="C485" i="1"/>
  <c r="B485" i="1" s="1"/>
  <c r="C480" i="1"/>
  <c r="B480" i="1" s="1"/>
  <c r="C470" i="1"/>
  <c r="B470" i="1" s="1"/>
  <c r="C461" i="1"/>
  <c r="B461" i="1" s="1"/>
  <c r="C871" i="1"/>
  <c r="B871" i="1" s="1"/>
  <c r="C842" i="1"/>
  <c r="B842" i="1" s="1"/>
  <c r="C813" i="1"/>
  <c r="B813" i="1" s="1"/>
  <c r="C784" i="1"/>
  <c r="B784" i="1" s="1"/>
  <c r="C755" i="1"/>
  <c r="B755" i="1" s="1"/>
  <c r="C726" i="1"/>
  <c r="B726" i="1" s="1"/>
  <c r="C697" i="1"/>
  <c r="B697" i="1" s="1"/>
  <c r="C669" i="1"/>
  <c r="B669" i="1" s="1"/>
  <c r="C645" i="1"/>
  <c r="B645" i="1" s="1"/>
  <c r="C630" i="1"/>
  <c r="B630" i="1" s="1"/>
  <c r="C616" i="1"/>
  <c r="B616" i="1" s="1"/>
  <c r="C601" i="1"/>
  <c r="B601" i="1" s="1"/>
  <c r="C588" i="1"/>
  <c r="B588" i="1" s="1"/>
  <c r="C573" i="1"/>
  <c r="B573" i="1" s="1"/>
  <c r="C545" i="1"/>
  <c r="B545" i="1" s="1"/>
  <c r="C522" i="1"/>
  <c r="B522" i="1" s="1"/>
  <c r="C513" i="1"/>
  <c r="B513" i="1" s="1"/>
  <c r="C503" i="1"/>
  <c r="B503" i="1" s="1"/>
  <c r="C474" i="1"/>
  <c r="B474" i="1" s="1"/>
  <c r="C464" i="1"/>
  <c r="B464" i="1" s="1"/>
  <c r="C868" i="1"/>
  <c r="B868" i="1" s="1"/>
  <c r="C864" i="1"/>
  <c r="B864" i="1" s="1"/>
  <c r="C835" i="1"/>
  <c r="B835" i="1" s="1"/>
  <c r="C805" i="1"/>
  <c r="B805" i="1" s="1"/>
  <c r="C776" i="1"/>
  <c r="B776" i="1" s="1"/>
  <c r="C748" i="1"/>
  <c r="B748" i="1" s="1"/>
  <c r="C691" i="1"/>
  <c r="B691" i="1" s="1"/>
  <c r="C662" i="1"/>
  <c r="B662" i="1" s="1"/>
  <c r="C641" i="1"/>
  <c r="B641" i="1" s="1"/>
  <c r="C627" i="1"/>
  <c r="B627" i="1" s="1"/>
  <c r="C613" i="1"/>
  <c r="B613" i="1" s="1"/>
  <c r="C598" i="1"/>
  <c r="B598" i="1" s="1"/>
  <c r="C584" i="1"/>
  <c r="B584" i="1" s="1"/>
  <c r="C569" i="1"/>
  <c r="B569" i="1" s="1"/>
  <c r="C556" i="1"/>
  <c r="B556" i="1" s="1"/>
  <c r="C541" i="1"/>
  <c r="B541" i="1" s="1"/>
  <c r="C500" i="1"/>
  <c r="B500" i="1" s="1"/>
  <c r="C491" i="1"/>
  <c r="B491" i="1" s="1"/>
  <c r="C462" i="1"/>
  <c r="B462" i="1" s="1"/>
  <c r="C861" i="1"/>
  <c r="B861" i="1" s="1"/>
  <c r="C832" i="1"/>
  <c r="B832" i="1" s="1"/>
  <c r="C803" i="1"/>
  <c r="B803" i="1" s="1"/>
  <c r="C773" i="1"/>
  <c r="B773" i="1" s="1"/>
  <c r="C745" i="1"/>
  <c r="B745" i="1" s="1"/>
  <c r="C717" i="1"/>
  <c r="B717" i="1" s="1"/>
  <c r="C688" i="1"/>
  <c r="B688" i="1" s="1"/>
  <c r="C638" i="1"/>
  <c r="B638" i="1" s="1"/>
  <c r="C624" i="1"/>
  <c r="B624" i="1" s="1"/>
  <c r="C610" i="1"/>
  <c r="B610" i="1" s="1"/>
  <c r="C582" i="1"/>
  <c r="B582" i="1" s="1"/>
  <c r="C567" i="1"/>
  <c r="B567" i="1" s="1"/>
  <c r="C553" i="1"/>
  <c r="B553" i="1" s="1"/>
  <c r="C538" i="1"/>
  <c r="B538" i="1" s="1"/>
  <c r="C518" i="1"/>
  <c r="B518" i="1" s="1"/>
  <c r="C509" i="1"/>
  <c r="B509" i="1" s="1"/>
  <c r="C489" i="1"/>
  <c r="B489" i="1" s="1"/>
  <c r="C460" i="1"/>
  <c r="B460" i="1" s="1"/>
  <c r="C857" i="1"/>
  <c r="B857" i="1" s="1"/>
  <c r="C798" i="1"/>
  <c r="B798" i="1" s="1"/>
  <c r="C769" i="1"/>
  <c r="B769" i="1" s="1"/>
  <c r="C741" i="1"/>
  <c r="B741" i="1" s="1"/>
  <c r="C712" i="1"/>
  <c r="B712" i="1" s="1"/>
  <c r="C684" i="1"/>
  <c r="B684" i="1" s="1"/>
  <c r="C637" i="1"/>
  <c r="B637" i="1" s="1"/>
  <c r="C609" i="1"/>
  <c r="B609" i="1" s="1"/>
  <c r="C595" i="1"/>
  <c r="B595" i="1" s="1"/>
  <c r="C581" i="1"/>
  <c r="B581" i="1" s="1"/>
  <c r="C566" i="1"/>
  <c r="B566" i="1" s="1"/>
  <c r="C552" i="1"/>
  <c r="B552" i="1" s="1"/>
  <c r="C537" i="1"/>
  <c r="B537" i="1" s="1"/>
  <c r="C527" i="1"/>
  <c r="B527" i="1" s="1"/>
  <c r="C508" i="1"/>
  <c r="B508" i="1" s="1"/>
  <c r="C498" i="1"/>
  <c r="B498" i="1" s="1"/>
  <c r="C488" i="1"/>
  <c r="B488" i="1" s="1"/>
  <c r="C479" i="1"/>
  <c r="B479" i="1" s="1"/>
  <c r="C469" i="1"/>
  <c r="B469" i="1" s="1"/>
  <c r="C459" i="1"/>
  <c r="B459" i="1" s="1"/>
  <c r="C517" i="1"/>
  <c r="B517" i="1" s="1"/>
  <c r="C536" i="1"/>
  <c r="B536" i="1" s="1"/>
  <c r="C565" i="1"/>
  <c r="B565" i="1" s="1"/>
  <c r="C594" i="1"/>
  <c r="B594" i="1" s="1"/>
  <c r="C623" i="1"/>
  <c r="B623" i="1" s="1"/>
  <c r="C653" i="1"/>
  <c r="B653" i="1" s="1"/>
  <c r="C710" i="1"/>
  <c r="B710" i="1" s="1"/>
  <c r="C766" i="1"/>
  <c r="B766" i="1" s="1"/>
  <c r="C825" i="1"/>
  <c r="B825" i="1" s="1"/>
  <c r="C483" i="1"/>
  <c r="B483" i="1" s="1"/>
  <c r="C502" i="1"/>
  <c r="B502" i="1" s="1"/>
  <c r="C544" i="1"/>
  <c r="B544" i="1" s="1"/>
  <c r="C572" i="1"/>
  <c r="B572" i="1" s="1"/>
  <c r="C600" i="1"/>
  <c r="B600" i="1" s="1"/>
  <c r="C629" i="1"/>
  <c r="B629" i="1" s="1"/>
  <c r="C666" i="1"/>
  <c r="B666" i="1" s="1"/>
  <c r="C781" i="1"/>
  <c r="B781" i="1" s="1"/>
  <c r="C839" i="1"/>
  <c r="B839" i="1" s="1"/>
  <c r="C465" i="1"/>
  <c r="B465" i="1" s="1"/>
  <c r="C484" i="1"/>
  <c r="B484" i="1" s="1"/>
  <c r="C523" i="1"/>
  <c r="B523" i="1" s="1"/>
  <c r="C546" i="1"/>
  <c r="B546" i="1" s="1"/>
  <c r="C574" i="1"/>
  <c r="B574" i="1" s="1"/>
  <c r="C602" i="1"/>
  <c r="B602" i="1" s="1"/>
  <c r="C631" i="1"/>
  <c r="B631" i="1" s="1"/>
  <c r="C674" i="1"/>
  <c r="B674" i="1" s="1"/>
  <c r="C730" i="1"/>
  <c r="B730" i="1" s="1"/>
  <c r="C788" i="1"/>
  <c r="B788" i="1" s="1"/>
  <c r="C847" i="1"/>
  <c r="B847" i="1" s="1"/>
  <c r="C486" i="1"/>
  <c r="B486" i="1" s="1"/>
  <c r="C525" i="1"/>
  <c r="B525" i="1" s="1"/>
  <c r="C549" i="1"/>
  <c r="B549" i="1" s="1"/>
  <c r="C577" i="1"/>
  <c r="B577" i="1" s="1"/>
  <c r="C605" i="1"/>
  <c r="B605" i="1" s="1"/>
  <c r="C633" i="1"/>
  <c r="B633" i="1" s="1"/>
  <c r="C677" i="1"/>
  <c r="B677" i="1" s="1"/>
  <c r="C733" i="1"/>
  <c r="B733" i="1" s="1"/>
  <c r="C791" i="1"/>
  <c r="B791" i="1" s="1"/>
  <c r="C850" i="1"/>
  <c r="B850" i="1" s="1"/>
  <c r="C468" i="1"/>
  <c r="B468" i="1" s="1"/>
  <c r="C580" i="1"/>
  <c r="B580" i="1" s="1"/>
  <c r="C608" i="1"/>
  <c r="B608" i="1" s="1"/>
  <c r="C636" i="1"/>
  <c r="B636" i="1" s="1"/>
  <c r="C681" i="1"/>
  <c r="B681" i="1" s="1"/>
  <c r="C738" i="1"/>
  <c r="B738" i="1" s="1"/>
  <c r="C854" i="1"/>
  <c r="B854" i="1" s="1"/>
  <c r="I610" i="3"/>
  <c r="I148" i="3"/>
  <c r="I190" i="3"/>
  <c r="I198" i="3"/>
  <c r="I224" i="3"/>
  <c r="I287" i="3"/>
  <c r="I299" i="3"/>
  <c r="I303" i="3"/>
  <c r="I362" i="3"/>
  <c r="I370" i="3"/>
  <c r="I383" i="3"/>
  <c r="I387" i="3"/>
  <c r="I404" i="3"/>
  <c r="I467" i="3"/>
  <c r="I521" i="3"/>
  <c r="I541" i="3"/>
  <c r="I546" i="3"/>
  <c r="I614" i="3"/>
  <c r="I671" i="3"/>
  <c r="I696" i="3"/>
  <c r="I754" i="3"/>
  <c r="I812" i="3"/>
  <c r="I833" i="3"/>
  <c r="I894" i="3"/>
  <c r="I910" i="3"/>
  <c r="I943" i="3"/>
  <c r="I947" i="3"/>
  <c r="I951" i="3"/>
  <c r="I742" i="3"/>
  <c r="I570" i="3"/>
  <c r="I72" i="3"/>
  <c r="I127" i="3"/>
  <c r="I136" i="3"/>
  <c r="I146" i="3"/>
  <c r="I193" i="3"/>
  <c r="I197" i="3"/>
  <c r="I310" i="3"/>
  <c r="I365" i="3"/>
  <c r="I373" i="3"/>
  <c r="I544" i="3"/>
  <c r="I561" i="3"/>
  <c r="I642" i="3"/>
  <c r="I646" i="3"/>
  <c r="I695" i="3"/>
  <c r="I707" i="3"/>
  <c r="I719" i="3"/>
  <c r="I728" i="3"/>
  <c r="I736" i="3"/>
  <c r="I889" i="3"/>
  <c r="I925" i="3"/>
  <c r="I20" i="3"/>
  <c r="I163" i="3"/>
  <c r="I167" i="3"/>
  <c r="I176" i="3"/>
  <c r="I184" i="3"/>
  <c r="I248" i="3"/>
  <c r="I273" i="3"/>
  <c r="I340" i="3"/>
  <c r="I352" i="3"/>
  <c r="I406" i="3"/>
  <c r="I414" i="3"/>
  <c r="I436" i="3"/>
  <c r="I482" i="3"/>
  <c r="I507" i="3"/>
  <c r="I569" i="3"/>
  <c r="I578" i="3"/>
  <c r="I586" i="3"/>
  <c r="I590" i="3"/>
  <c r="I598" i="3"/>
  <c r="I616" i="3"/>
  <c r="I723" i="3"/>
  <c r="I765" i="3"/>
  <c r="I782" i="3"/>
  <c r="I786" i="3"/>
  <c r="I819" i="3"/>
  <c r="I852" i="3"/>
  <c r="I868" i="3"/>
  <c r="I872" i="3"/>
  <c r="I876" i="3"/>
  <c r="I284" i="3"/>
  <c r="I814" i="3"/>
  <c r="I42" i="3"/>
  <c r="I140" i="3"/>
  <c r="I166" i="3"/>
  <c r="I230" i="3"/>
  <c r="I242" i="3"/>
  <c r="I343" i="3"/>
  <c r="I376" i="3"/>
  <c r="I393" i="3"/>
  <c r="I405" i="3"/>
  <c r="I413" i="3"/>
  <c r="I431" i="3"/>
  <c r="I435" i="3"/>
  <c r="I444" i="3"/>
  <c r="I452" i="3"/>
  <c r="I473" i="3"/>
  <c r="I498" i="3"/>
  <c r="I573" i="3"/>
  <c r="I577" i="3"/>
  <c r="I615" i="3"/>
  <c r="I648" i="3"/>
  <c r="I773" i="3"/>
  <c r="I781" i="3"/>
  <c r="I797" i="3"/>
  <c r="I847" i="3"/>
  <c r="I855" i="3"/>
  <c r="I859" i="3"/>
  <c r="I863" i="3"/>
  <c r="I875" i="3"/>
  <c r="I811" i="3"/>
  <c r="I23" i="3"/>
  <c r="I96" i="3"/>
  <c r="I118" i="3"/>
  <c r="I128" i="3"/>
  <c r="I132" i="3"/>
  <c r="I144" i="3"/>
  <c r="I173" i="3"/>
  <c r="I186" i="3"/>
  <c r="I200" i="3"/>
  <c r="I369" i="3"/>
  <c r="I398" i="3"/>
  <c r="I466" i="3"/>
  <c r="I756" i="3"/>
  <c r="I760" i="3"/>
  <c r="I955" i="3"/>
  <c r="I36" i="3"/>
  <c r="I46" i="3"/>
  <c r="I116" i="3"/>
  <c r="I147" i="3"/>
  <c r="I189" i="3"/>
  <c r="I229" i="3"/>
  <c r="I271" i="3"/>
  <c r="I288" i="3"/>
  <c r="I788" i="3"/>
  <c r="I809" i="3"/>
  <c r="I19" i="3"/>
  <c r="I40" i="3"/>
  <c r="I67" i="3"/>
  <c r="I68" i="3"/>
  <c r="I69" i="3"/>
  <c r="I120" i="3"/>
  <c r="I160" i="3"/>
  <c r="I703" i="3"/>
  <c r="I35" i="3"/>
  <c r="I62" i="3"/>
  <c r="I155" i="3"/>
  <c r="I249" i="3"/>
  <c r="I253" i="3"/>
  <c r="I266" i="3"/>
  <c r="I412" i="3"/>
  <c r="I509" i="3"/>
  <c r="I49" i="3"/>
  <c r="I61" i="3"/>
  <c r="I66" i="3"/>
  <c r="I79" i="3"/>
  <c r="I83" i="3"/>
  <c r="I87" i="3"/>
  <c r="I106" i="3"/>
  <c r="I119" i="3"/>
  <c r="I134" i="3"/>
  <c r="I174" i="3"/>
  <c r="I183" i="3"/>
  <c r="I222" i="3"/>
  <c r="I690" i="3"/>
  <c r="I706" i="3"/>
  <c r="I774" i="3"/>
  <c r="I778" i="3"/>
  <c r="I870" i="3"/>
  <c r="I205" i="3"/>
  <c r="I210" i="3"/>
  <c r="I214" i="3"/>
  <c r="I218" i="3"/>
  <c r="I223" i="3"/>
  <c r="I250" i="3"/>
  <c r="I285" i="3"/>
  <c r="I301" i="3"/>
  <c r="I353" i="3"/>
  <c r="I428" i="3"/>
  <c r="I479" i="3"/>
  <c r="I505" i="3"/>
  <c r="I529" i="3"/>
  <c r="I545" i="3"/>
  <c r="I562" i="3"/>
  <c r="I603" i="3"/>
  <c r="I626" i="3"/>
  <c r="I630" i="3"/>
  <c r="I659" i="3"/>
  <c r="I663" i="3"/>
  <c r="I667" i="3"/>
  <c r="I680" i="3"/>
  <c r="I711" i="3"/>
  <c r="I715" i="3"/>
  <c r="I769" i="3"/>
  <c r="I805" i="3"/>
  <c r="I820" i="3"/>
  <c r="I838" i="3"/>
  <c r="I856" i="3"/>
  <c r="I864" i="3"/>
  <c r="I873" i="3"/>
  <c r="I883" i="3"/>
  <c r="I892" i="3"/>
  <c r="I897" i="3"/>
  <c r="I905" i="3"/>
  <c r="I919" i="3"/>
  <c r="I936" i="3"/>
  <c r="I959" i="3"/>
  <c r="I963" i="3"/>
  <c r="I973" i="3"/>
  <c r="I495" i="3"/>
  <c r="I658" i="3"/>
  <c r="I662" i="3"/>
  <c r="I710" i="3"/>
  <c r="I808" i="3"/>
  <c r="I877" i="3"/>
  <c r="I257" i="3"/>
  <c r="I313" i="3"/>
  <c r="I321" i="3"/>
  <c r="I379" i="3"/>
  <c r="I392" i="3"/>
  <c r="I443" i="3"/>
  <c r="I477" i="3"/>
  <c r="I494" i="3"/>
  <c r="I564" i="3"/>
  <c r="I691" i="3"/>
  <c r="I822" i="3"/>
  <c r="I827" i="3"/>
  <c r="I836" i="3"/>
  <c r="I871" i="3"/>
  <c r="I881" i="3"/>
  <c r="I903" i="3"/>
  <c r="I907" i="3"/>
  <c r="I917" i="3"/>
  <c r="I208" i="3"/>
  <c r="I627" i="3"/>
  <c r="I631" i="3"/>
  <c r="I678" i="3"/>
  <c r="I722" i="3"/>
  <c r="I731" i="3"/>
  <c r="I807" i="3"/>
  <c r="I817" i="3"/>
  <c r="I911" i="3"/>
  <c r="I206" i="3"/>
  <c r="I211" i="3"/>
  <c r="I231" i="3"/>
  <c r="I235" i="3"/>
  <c r="I298" i="3"/>
  <c r="I342" i="3"/>
  <c r="I346" i="3"/>
  <c r="I354" i="3"/>
  <c r="I391" i="3"/>
  <c r="I418" i="3"/>
  <c r="I425" i="3"/>
  <c r="I459" i="3"/>
  <c r="I480" i="3"/>
  <c r="I484" i="3"/>
  <c r="I493" i="3"/>
  <c r="I520" i="3"/>
  <c r="I525" i="3"/>
  <c r="I555" i="3"/>
  <c r="I559" i="3"/>
  <c r="I563" i="3"/>
  <c r="I567" i="3"/>
  <c r="I643" i="3"/>
  <c r="I647" i="3"/>
  <c r="I651" i="3"/>
  <c r="I664" i="3"/>
  <c r="I668" i="3"/>
  <c r="I712" i="3"/>
  <c r="I743" i="3"/>
  <c r="I770" i="3"/>
  <c r="I839" i="3"/>
  <c r="I843" i="3"/>
  <c r="I853" i="3"/>
  <c r="I861" i="3"/>
  <c r="I880" i="3"/>
  <c r="I884" i="3"/>
  <c r="I902" i="3"/>
  <c r="I920" i="3"/>
  <c r="I937" i="3"/>
  <c r="I960" i="3"/>
  <c r="I757" i="3"/>
  <c r="I654" i="3"/>
  <c r="I182" i="3"/>
  <c r="I37" i="3"/>
  <c r="I129" i="3"/>
  <c r="I152" i="3"/>
  <c r="I156" i="3"/>
  <c r="I281" i="3"/>
  <c r="I350" i="3"/>
  <c r="I463" i="3"/>
  <c r="I213" i="3"/>
  <c r="I276" i="3"/>
  <c r="I309" i="3"/>
  <c r="I450" i="3"/>
  <c r="I594" i="3"/>
  <c r="I638" i="3"/>
  <c r="I377" i="3"/>
  <c r="I924" i="3"/>
  <c r="I64" i="3"/>
  <c r="I558" i="3"/>
  <c r="I566" i="3"/>
  <c r="I168" i="3"/>
  <c r="I517" i="3"/>
  <c r="I964" i="3"/>
  <c r="I345" i="3"/>
  <c r="I372" i="3"/>
  <c r="I34" i="3"/>
  <c r="I137" i="3"/>
  <c r="I339" i="3"/>
  <c r="I107" i="3"/>
  <c r="I111" i="3"/>
  <c r="I142" i="3"/>
  <c r="I192" i="3"/>
  <c r="I260" i="3"/>
  <c r="I264" i="3"/>
  <c r="I410" i="3"/>
  <c r="I503" i="3"/>
  <c r="I433" i="3"/>
  <c r="I478" i="3"/>
  <c r="I31" i="3"/>
  <c r="I78" i="3"/>
  <c r="I102" i="3"/>
  <c r="I135" i="3"/>
  <c r="I143" i="3"/>
  <c r="I151" i="3"/>
  <c r="I175" i="3"/>
  <c r="I202" i="3"/>
  <c r="I237" i="3"/>
  <c r="I254" i="3"/>
  <c r="I286" i="3"/>
  <c r="I300" i="3"/>
  <c r="I325" i="3"/>
  <c r="I334" i="3"/>
  <c r="I397" i="3"/>
  <c r="I427" i="3"/>
  <c r="I437" i="3"/>
  <c r="I481" i="3"/>
  <c r="I518" i="3"/>
  <c r="I699" i="3"/>
  <c r="I789" i="3"/>
  <c r="I835" i="3"/>
  <c r="I607" i="3"/>
  <c r="I860" i="3"/>
  <c r="I33" i="3"/>
  <c r="I133" i="3"/>
  <c r="I216" i="3"/>
  <c r="I221" i="3"/>
  <c r="I336" i="3"/>
  <c r="I602" i="3"/>
  <c r="I670" i="3"/>
  <c r="I39" i="3"/>
  <c r="I74" i="3"/>
  <c r="I75" i="3"/>
  <c r="I124" i="3"/>
  <c r="I131" i="3"/>
  <c r="I145" i="3"/>
  <c r="I158" i="3"/>
  <c r="I164" i="3"/>
  <c r="I178" i="3"/>
  <c r="I199" i="3"/>
  <c r="I234" i="3"/>
  <c r="I270" i="3"/>
  <c r="I297" i="3"/>
  <c r="I335" i="3"/>
  <c r="I429" i="3"/>
  <c r="I457" i="3"/>
  <c r="I515" i="3"/>
  <c r="I542" i="3"/>
  <c r="I718" i="3"/>
  <c r="I867" i="3"/>
  <c r="I328" i="3"/>
  <c r="I4" i="3"/>
  <c r="I25" i="3"/>
  <c r="I38" i="3"/>
  <c r="I63" i="3"/>
  <c r="I191" i="3"/>
  <c r="I215" i="3"/>
  <c r="I227" i="3"/>
  <c r="I238" i="3"/>
  <c r="I261" i="3"/>
  <c r="I282" i="3"/>
  <c r="I292" i="3"/>
  <c r="I296" i="3"/>
  <c r="I311" i="3"/>
  <c r="I326" i="3"/>
  <c r="I356" i="3"/>
  <c r="I361" i="3"/>
  <c r="I442" i="3"/>
  <c r="I465" i="3"/>
  <c r="I491" i="3"/>
  <c r="I533" i="3"/>
  <c r="I686" i="3"/>
  <c r="I899" i="3"/>
  <c r="I130" i="3"/>
  <c r="I159" i="3"/>
  <c r="I194" i="3"/>
  <c r="I207" i="3"/>
  <c r="I226" i="3"/>
  <c r="I239" i="3"/>
  <c r="I290" i="3"/>
  <c r="I295" i="3"/>
  <c r="I312" i="3"/>
  <c r="I330" i="3"/>
  <c r="I349" i="3"/>
  <c r="I355" i="3"/>
  <c r="I402" i="3"/>
  <c r="I409" i="3"/>
  <c r="I422" i="3"/>
  <c r="I441" i="3"/>
  <c r="I476" i="3"/>
  <c r="I492" i="3"/>
  <c r="I511" i="3"/>
  <c r="I523" i="3"/>
  <c r="I565" i="3"/>
  <c r="I783" i="3"/>
  <c r="I798" i="3"/>
  <c r="I844" i="3"/>
  <c r="I854" i="3"/>
  <c r="I275" i="3"/>
  <c r="I366" i="3"/>
  <c r="I378" i="3"/>
  <c r="I394" i="3"/>
  <c r="I401" i="3"/>
  <c r="I419" i="3"/>
  <c r="I462" i="3"/>
  <c r="I490" i="3"/>
  <c r="I502" i="3"/>
  <c r="I527" i="3"/>
  <c r="I532" i="3"/>
  <c r="I619" i="3"/>
  <c r="I824" i="3"/>
  <c r="I862" i="3"/>
  <c r="I908" i="3"/>
  <c r="I918" i="3"/>
  <c r="I931" i="3"/>
  <c r="I941" i="3"/>
  <c r="I967" i="3"/>
  <c r="I449" i="3"/>
  <c r="I540" i="3"/>
  <c r="I600" i="3"/>
  <c r="I752" i="3"/>
  <c r="I758" i="3"/>
  <c r="I762" i="3"/>
  <c r="I790" i="3"/>
  <c r="I331" i="3"/>
  <c r="I344" i="3"/>
  <c r="I363" i="3"/>
  <c r="I382" i="3"/>
  <c r="I417" i="3"/>
  <c r="I423" i="3"/>
  <c r="I430" i="3"/>
  <c r="I454" i="3"/>
  <c r="I506" i="3"/>
  <c r="I512" i="3"/>
  <c r="I554" i="3"/>
  <c r="I572" i="3"/>
  <c r="I622" i="3"/>
  <c r="I635" i="3"/>
  <c r="I639" i="3"/>
  <c r="I702" i="3"/>
  <c r="I734" i="3"/>
  <c r="I803" i="3"/>
  <c r="I813" i="3"/>
  <c r="I841" i="3"/>
  <c r="I888" i="3"/>
  <c r="I926" i="3"/>
  <c r="I948" i="3"/>
  <c r="I957" i="3"/>
  <c r="I961" i="3"/>
  <c r="I537" i="3"/>
  <c r="I543" i="3"/>
  <c r="I553" i="3"/>
  <c r="I580" i="3"/>
  <c r="I596" i="3"/>
  <c r="I624" i="3"/>
  <c r="I640" i="3"/>
  <c r="I656" i="3"/>
  <c r="I672" i="3"/>
  <c r="I688" i="3"/>
  <c r="I694" i="3"/>
  <c r="I704" i="3"/>
  <c r="I720" i="3"/>
  <c r="I726" i="3"/>
  <c r="I815" i="3"/>
  <c r="I821" i="3"/>
  <c r="I832" i="3"/>
  <c r="I849" i="3"/>
  <c r="I879" i="3"/>
  <c r="I885" i="3"/>
  <c r="I896" i="3"/>
  <c r="I579" i="3"/>
  <c r="I612" i="3"/>
  <c r="I618" i="3"/>
  <c r="I628" i="3"/>
  <c r="I634" i="3"/>
  <c r="I644" i="3"/>
  <c r="I650" i="3"/>
  <c r="I660" i="3"/>
  <c r="I666" i="3"/>
  <c r="I676" i="3"/>
  <c r="I682" i="3"/>
  <c r="I692" i="3"/>
  <c r="I698" i="3"/>
  <c r="I708" i="3"/>
  <c r="I714" i="3"/>
  <c r="I730" i="3"/>
  <c r="I751" i="3"/>
  <c r="I801" i="3"/>
  <c r="I831" i="3"/>
  <c r="I837" i="3"/>
  <c r="I848" i="3"/>
  <c r="I865" i="3"/>
  <c r="I895" i="3"/>
  <c r="I901" i="3"/>
  <c r="I912" i="3"/>
  <c r="I929" i="3"/>
  <c r="I744" i="3"/>
  <c r="I793" i="3"/>
  <c r="I823" i="3"/>
  <c r="I829" i="3"/>
  <c r="I840" i="3"/>
  <c r="I857" i="3"/>
  <c r="I887" i="3"/>
  <c r="I893" i="3"/>
  <c r="I904" i="3"/>
  <c r="I921" i="3"/>
  <c r="I568" i="3"/>
  <c r="I933" i="3"/>
  <c r="I585" i="3"/>
  <c r="I737" i="3"/>
  <c r="I753" i="3"/>
  <c r="I764" i="3"/>
  <c r="I785" i="3"/>
  <c r="I845" i="3"/>
  <c r="I909" i="3"/>
  <c r="A13" i="4"/>
  <c r="A45" i="4"/>
  <c r="A33" i="4"/>
  <c r="A17" i="4"/>
  <c r="A29" i="4"/>
  <c r="A16" i="4"/>
  <c r="A24" i="4"/>
  <c r="A36" i="4"/>
  <c r="A44" i="4"/>
  <c r="A21" i="4"/>
  <c r="A37" i="4"/>
  <c r="A12" i="4"/>
  <c r="A20" i="4"/>
  <c r="A28" i="4"/>
  <c r="A32" i="4"/>
  <c r="A40" i="4"/>
  <c r="A25" i="4"/>
  <c r="A15" i="4"/>
  <c r="A19" i="4"/>
  <c r="A23" i="4"/>
  <c r="A27" i="4"/>
  <c r="A31" i="4"/>
  <c r="A35" i="4"/>
  <c r="A39" i="4"/>
  <c r="A43" i="4"/>
  <c r="A22" i="4"/>
  <c r="A34" i="4"/>
  <c r="A38" i="4"/>
  <c r="A41" i="4"/>
  <c r="A14" i="4"/>
  <c r="A18" i="4"/>
  <c r="A26" i="4"/>
  <c r="A30" i="4"/>
  <c r="A42" i="4"/>
  <c r="A305" i="3"/>
  <c r="A684" i="3"/>
  <c r="A107" i="3"/>
  <c r="A114" i="3"/>
  <c r="A118" i="3"/>
  <c r="A195" i="3"/>
  <c r="I220" i="3"/>
  <c r="I269" i="3"/>
  <c r="A318" i="3"/>
  <c r="I10" i="3"/>
  <c r="A54" i="3"/>
  <c r="A57" i="3"/>
  <c r="A58" i="3"/>
  <c r="A59" i="3"/>
  <c r="A86" i="3"/>
  <c r="A89" i="3"/>
  <c r="A90" i="3"/>
  <c r="A91" i="3"/>
  <c r="A99" i="3"/>
  <c r="A101" i="3"/>
  <c r="A105" i="3"/>
  <c r="A106" i="3"/>
  <c r="A110" i="3"/>
  <c r="A155" i="3"/>
  <c r="I212" i="3"/>
  <c r="I255" i="3"/>
  <c r="I283" i="3"/>
  <c r="I320" i="3"/>
  <c r="A330" i="3"/>
  <c r="I348" i="3"/>
  <c r="A383" i="3"/>
  <c r="A53" i="3"/>
  <c r="A2" i="3"/>
  <c r="A3" i="3"/>
  <c r="A4" i="3"/>
  <c r="A5" i="3"/>
  <c r="A61" i="3"/>
  <c r="A64" i="3"/>
  <c r="A93" i="3"/>
  <c r="A97" i="3"/>
  <c r="A98" i="3"/>
  <c r="A102" i="3"/>
  <c r="I138" i="3"/>
  <c r="I139" i="3"/>
  <c r="A154" i="3"/>
  <c r="I162" i="3"/>
  <c r="A165" i="3"/>
  <c r="I204" i="3"/>
  <c r="I219" i="3"/>
  <c r="A243" i="3"/>
  <c r="I268" i="3"/>
  <c r="A279" i="3"/>
  <c r="I333" i="3"/>
  <c r="I367" i="3"/>
  <c r="I381" i="3"/>
  <c r="I386" i="3"/>
  <c r="A407" i="3"/>
  <c r="A512" i="3"/>
  <c r="A56" i="3"/>
  <c r="A85" i="3"/>
  <c r="A170" i="3"/>
  <c r="A187" i="3"/>
  <c r="A293" i="3"/>
  <c r="I368" i="3"/>
  <c r="A968" i="3"/>
  <c r="A960" i="3"/>
  <c r="A952" i="3"/>
  <c r="A944" i="3"/>
  <c r="A936" i="3"/>
  <c r="A928" i="3"/>
  <c r="A920" i="3"/>
  <c r="A912" i="3"/>
  <c r="A904" i="3"/>
  <c r="A896" i="3"/>
  <c r="A888" i="3"/>
  <c r="A880" i="3"/>
  <c r="A872" i="3"/>
  <c r="A864" i="3"/>
  <c r="A856" i="3"/>
  <c r="A848" i="3"/>
  <c r="A840" i="3"/>
  <c r="A832" i="3"/>
  <c r="A824" i="3"/>
  <c r="A816" i="3"/>
  <c r="A808" i="3"/>
  <c r="A800" i="3"/>
  <c r="A967" i="3"/>
  <c r="A959" i="3"/>
  <c r="A951" i="3"/>
  <c r="A943" i="3"/>
  <c r="A935" i="3"/>
  <c r="A927" i="3"/>
  <c r="A919" i="3"/>
  <c r="A911" i="3"/>
  <c r="A903" i="3"/>
  <c r="A895" i="3"/>
  <c r="A887" i="3"/>
  <c r="A879" i="3"/>
  <c r="A871" i="3"/>
  <c r="A863" i="3"/>
  <c r="A855" i="3"/>
  <c r="A847" i="3"/>
  <c r="A839" i="3"/>
  <c r="A831" i="3"/>
  <c r="A823" i="3"/>
  <c r="A815" i="3"/>
  <c r="A807" i="3"/>
  <c r="A799" i="3"/>
  <c r="A791" i="3"/>
  <c r="A783" i="3"/>
  <c r="A775" i="3"/>
  <c r="A767" i="3"/>
  <c r="A759" i="3"/>
  <c r="A974" i="3"/>
  <c r="A966" i="3"/>
  <c r="A958" i="3"/>
  <c r="A950" i="3"/>
  <c r="A942" i="3"/>
  <c r="A934" i="3"/>
  <c r="A926" i="3"/>
  <c r="A918" i="3"/>
  <c r="A910" i="3"/>
  <c r="A902" i="3"/>
  <c r="A894" i="3"/>
  <c r="A886" i="3"/>
  <c r="A878" i="3"/>
  <c r="A870" i="3"/>
  <c r="A862" i="3"/>
  <c r="A854" i="3"/>
  <c r="A846" i="3"/>
  <c r="A838" i="3"/>
  <c r="A830" i="3"/>
  <c r="A822" i="3"/>
  <c r="A814" i="3"/>
  <c r="A806" i="3"/>
  <c r="A798" i="3"/>
  <c r="A790" i="3"/>
  <c r="A782" i="3"/>
  <c r="A774" i="3"/>
  <c r="A766" i="3"/>
  <c r="A758" i="3"/>
  <c r="A973" i="3"/>
  <c r="A965" i="3"/>
  <c r="A957" i="3"/>
  <c r="A949" i="3"/>
  <c r="A941" i="3"/>
  <c r="A933" i="3"/>
  <c r="A925" i="3"/>
  <c r="A917" i="3"/>
  <c r="A909" i="3"/>
  <c r="A901" i="3"/>
  <c r="A893" i="3"/>
  <c r="A885" i="3"/>
  <c r="A877" i="3"/>
  <c r="A869" i="3"/>
  <c r="A861" i="3"/>
  <c r="A853" i="3"/>
  <c r="A845" i="3"/>
  <c r="A837" i="3"/>
  <c r="A829" i="3"/>
  <c r="A821" i="3"/>
  <c r="A813" i="3"/>
  <c r="A805" i="3"/>
  <c r="A797" i="3"/>
  <c r="A789" i="3"/>
  <c r="A781" i="3"/>
  <c r="A773" i="3"/>
  <c r="A765" i="3"/>
  <c r="A757" i="3"/>
  <c r="A972" i="3"/>
  <c r="A964" i="3"/>
  <c r="A956" i="3"/>
  <c r="A948" i="3"/>
  <c r="A940" i="3"/>
  <c r="A932" i="3"/>
  <c r="A924" i="3"/>
  <c r="A916" i="3"/>
  <c r="A908" i="3"/>
  <c r="A900" i="3"/>
  <c r="A892" i="3"/>
  <c r="A884" i="3"/>
  <c r="A876" i="3"/>
  <c r="A868" i="3"/>
  <c r="A860" i="3"/>
  <c r="A852" i="3"/>
  <c r="A844" i="3"/>
  <c r="A836" i="3"/>
  <c r="A828" i="3"/>
  <c r="A820" i="3"/>
  <c r="A812" i="3"/>
  <c r="A804" i="3"/>
  <c r="A796" i="3"/>
  <c r="A788" i="3"/>
  <c r="A780" i="3"/>
  <c r="A772" i="3"/>
  <c r="A764" i="3"/>
  <c r="A756" i="3"/>
  <c r="A971" i="3"/>
  <c r="A963" i="3"/>
  <c r="A955" i="3"/>
  <c r="A947" i="3"/>
  <c r="A939" i="3"/>
  <c r="A931" i="3"/>
  <c r="A923" i="3"/>
  <c r="A915" i="3"/>
  <c r="A907" i="3"/>
  <c r="A899" i="3"/>
  <c r="A891" i="3"/>
  <c r="A883" i="3"/>
  <c r="A875" i="3"/>
  <c r="A867" i="3"/>
  <c r="A859" i="3"/>
  <c r="A851" i="3"/>
  <c r="A843" i="3"/>
  <c r="A835" i="3"/>
  <c r="A827" i="3"/>
  <c r="A819" i="3"/>
  <c r="A811" i="3"/>
  <c r="A803" i="3"/>
  <c r="A795" i="3"/>
  <c r="A787" i="3"/>
  <c r="A970" i="3"/>
  <c r="A962" i="3"/>
  <c r="A954" i="3"/>
  <c r="A946" i="3"/>
  <c r="A938" i="3"/>
  <c r="A930" i="3"/>
  <c r="A922" i="3"/>
  <c r="A914" i="3"/>
  <c r="A906" i="3"/>
  <c r="A898" i="3"/>
  <c r="A890" i="3"/>
  <c r="A882" i="3"/>
  <c r="A874" i="3"/>
  <c r="A866" i="3"/>
  <c r="A858" i="3"/>
  <c r="A850" i="3"/>
  <c r="A842" i="3"/>
  <c r="A834" i="3"/>
  <c r="A826" i="3"/>
  <c r="A818" i="3"/>
  <c r="A810" i="3"/>
  <c r="A802" i="3"/>
  <c r="A794" i="3"/>
  <c r="A786" i="3"/>
  <c r="A778" i="3"/>
  <c r="A770" i="3"/>
  <c r="A762" i="3"/>
  <c r="A754" i="3"/>
  <c r="A937" i="3"/>
  <c r="A905" i="3"/>
  <c r="A873" i="3"/>
  <c r="A841" i="3"/>
  <c r="A809" i="3"/>
  <c r="A771" i="3"/>
  <c r="A747" i="3"/>
  <c r="A739" i="3"/>
  <c r="A731" i="3"/>
  <c r="A723" i="3"/>
  <c r="A715" i="3"/>
  <c r="A707" i="3"/>
  <c r="A699" i="3"/>
  <c r="A691" i="3"/>
  <c r="A683" i="3"/>
  <c r="A675" i="3"/>
  <c r="A667" i="3"/>
  <c r="A659" i="3"/>
  <c r="A651" i="3"/>
  <c r="A643" i="3"/>
  <c r="A635" i="3"/>
  <c r="A627" i="3"/>
  <c r="A619" i="3"/>
  <c r="A611" i="3"/>
  <c r="A603" i="3"/>
  <c r="A595" i="3"/>
  <c r="A961" i="3"/>
  <c r="A763" i="3"/>
  <c r="A746" i="3"/>
  <c r="A738" i="3"/>
  <c r="A730" i="3"/>
  <c r="A722" i="3"/>
  <c r="A714" i="3"/>
  <c r="A706" i="3"/>
  <c r="A698" i="3"/>
  <c r="A690" i="3"/>
  <c r="A682" i="3"/>
  <c r="A674" i="3"/>
  <c r="A666" i="3"/>
  <c r="A658" i="3"/>
  <c r="A650" i="3"/>
  <c r="A642" i="3"/>
  <c r="A634" i="3"/>
  <c r="A626" i="3"/>
  <c r="A618" i="3"/>
  <c r="A610" i="3"/>
  <c r="A602" i="3"/>
  <c r="A594" i="3"/>
  <c r="A913" i="3"/>
  <c r="A881" i="3"/>
  <c r="A849" i="3"/>
  <c r="A817" i="3"/>
  <c r="A755" i="3"/>
  <c r="A745" i="3"/>
  <c r="A737" i="3"/>
  <c r="A729" i="3"/>
  <c r="A721" i="3"/>
  <c r="A713" i="3"/>
  <c r="A705" i="3"/>
  <c r="A697" i="3"/>
  <c r="A689" i="3"/>
  <c r="A681" i="3"/>
  <c r="A673" i="3"/>
  <c r="A665" i="3"/>
  <c r="A657" i="3"/>
  <c r="A649" i="3"/>
  <c r="A641" i="3"/>
  <c r="A633" i="3"/>
  <c r="A625" i="3"/>
  <c r="A617" i="3"/>
  <c r="A609" i="3"/>
  <c r="A601" i="3"/>
  <c r="A593" i="3"/>
  <c r="A585" i="3"/>
  <c r="A577" i="3"/>
  <c r="A569" i="3"/>
  <c r="A561" i="3"/>
  <c r="A553" i="3"/>
  <c r="A945" i="3"/>
  <c r="A792" i="3"/>
  <c r="A784" i="3"/>
  <c r="A753" i="3"/>
  <c r="A744" i="3"/>
  <c r="A736" i="3"/>
  <c r="A728" i="3"/>
  <c r="A720" i="3"/>
  <c r="A712" i="3"/>
  <c r="A704" i="3"/>
  <c r="A696" i="3"/>
  <c r="A688" i="3"/>
  <c r="A680" i="3"/>
  <c r="A672" i="3"/>
  <c r="A664" i="3"/>
  <c r="A656" i="3"/>
  <c r="A648" i="3"/>
  <c r="A640" i="3"/>
  <c r="A632" i="3"/>
  <c r="A624" i="3"/>
  <c r="A616" i="3"/>
  <c r="A969" i="3"/>
  <c r="A921" i="3"/>
  <c r="A889" i="3"/>
  <c r="A857" i="3"/>
  <c r="A825" i="3"/>
  <c r="A793" i="3"/>
  <c r="A785" i="3"/>
  <c r="A776" i="3"/>
  <c r="A752" i="3"/>
  <c r="A743" i="3"/>
  <c r="A735" i="3"/>
  <c r="A727" i="3"/>
  <c r="A719" i="3"/>
  <c r="A711" i="3"/>
  <c r="A703" i="3"/>
  <c r="A695" i="3"/>
  <c r="A687" i="3"/>
  <c r="A679" i="3"/>
  <c r="A671" i="3"/>
  <c r="A663" i="3"/>
  <c r="A655" i="3"/>
  <c r="A647" i="3"/>
  <c r="A639" i="3"/>
  <c r="A631" i="3"/>
  <c r="A623" i="3"/>
  <c r="A615" i="3"/>
  <c r="A607" i="3"/>
  <c r="A599" i="3"/>
  <c r="A777" i="3"/>
  <c r="A768" i="3"/>
  <c r="A751" i="3"/>
  <c r="A742" i="3"/>
  <c r="A734" i="3"/>
  <c r="A726" i="3"/>
  <c r="A718" i="3"/>
  <c r="A710" i="3"/>
  <c r="A702" i="3"/>
  <c r="A694" i="3"/>
  <c r="A686" i="3"/>
  <c r="A678" i="3"/>
  <c r="A670" i="3"/>
  <c r="A662" i="3"/>
  <c r="A654" i="3"/>
  <c r="A646" i="3"/>
  <c r="A638" i="3"/>
  <c r="A630" i="3"/>
  <c r="A622" i="3"/>
  <c r="A614" i="3"/>
  <c r="A606" i="3"/>
  <c r="A598" i="3"/>
  <c r="A590" i="3"/>
  <c r="A953" i="3"/>
  <c r="A929" i="3"/>
  <c r="A897" i="3"/>
  <c r="A865" i="3"/>
  <c r="A833" i="3"/>
  <c r="A801" i="3"/>
  <c r="A769" i="3"/>
  <c r="A760" i="3"/>
  <c r="A750" i="3"/>
  <c r="A749" i="3"/>
  <c r="A741" i="3"/>
  <c r="A733" i="3"/>
  <c r="A725" i="3"/>
  <c r="A717" i="3"/>
  <c r="A709" i="3"/>
  <c r="A701" i="3"/>
  <c r="A693" i="3"/>
  <c r="A685" i="3"/>
  <c r="A677" i="3"/>
  <c r="A669" i="3"/>
  <c r="A661" i="3"/>
  <c r="A653" i="3"/>
  <c r="A645" i="3"/>
  <c r="A637" i="3"/>
  <c r="A629" i="3"/>
  <c r="A621" i="3"/>
  <c r="A613" i="3"/>
  <c r="A605" i="3"/>
  <c r="A597" i="3"/>
  <c r="A589" i="3"/>
  <c r="A581" i="3"/>
  <c r="A573" i="3"/>
  <c r="A565" i="3"/>
  <c r="A557" i="3"/>
  <c r="A549" i="3"/>
  <c r="A541" i="3"/>
  <c r="A533" i="3"/>
  <c r="A525" i="3"/>
  <c r="A517" i="3"/>
  <c r="A509" i="3"/>
  <c r="A501" i="3"/>
  <c r="A493" i="3"/>
  <c r="A485" i="3"/>
  <c r="A477" i="3"/>
  <c r="A469" i="3"/>
  <c r="A708" i="3"/>
  <c r="A644" i="3"/>
  <c r="A578" i="3"/>
  <c r="A576" i="3"/>
  <c r="A575" i="3"/>
  <c r="A548" i="3"/>
  <c r="A537" i="3"/>
  <c r="A536" i="3"/>
  <c r="A535" i="3"/>
  <c r="A523" i="3"/>
  <c r="A510" i="3"/>
  <c r="A498" i="3"/>
  <c r="A484" i="3"/>
  <c r="A473" i="3"/>
  <c r="A472" i="3"/>
  <c r="A471" i="3"/>
  <c r="A462" i="3"/>
  <c r="A454" i="3"/>
  <c r="A446" i="3"/>
  <c r="A438" i="3"/>
  <c r="A430" i="3"/>
  <c r="A422" i="3"/>
  <c r="A414" i="3"/>
  <c r="A406" i="3"/>
  <c r="A398" i="3"/>
  <c r="A732" i="3"/>
  <c r="A668" i="3"/>
  <c r="A574" i="3"/>
  <c r="A572" i="3"/>
  <c r="A571" i="3"/>
  <c r="A547" i="3"/>
  <c r="A534" i="3"/>
  <c r="A522" i="3"/>
  <c r="A508" i="3"/>
  <c r="A497" i="3"/>
  <c r="A496" i="3"/>
  <c r="A495" i="3"/>
  <c r="A483" i="3"/>
  <c r="A470" i="3"/>
  <c r="A461" i="3"/>
  <c r="A453" i="3"/>
  <c r="A445" i="3"/>
  <c r="A437" i="3"/>
  <c r="A429" i="3"/>
  <c r="A421" i="3"/>
  <c r="A413" i="3"/>
  <c r="A405" i="3"/>
  <c r="A397" i="3"/>
  <c r="A389" i="3"/>
  <c r="A779" i="3"/>
  <c r="A692" i="3"/>
  <c r="A628" i="3"/>
  <c r="A596" i="3"/>
  <c r="A570" i="3"/>
  <c r="A568" i="3"/>
  <c r="A567" i="3"/>
  <c r="A546" i="3"/>
  <c r="A532" i="3"/>
  <c r="A521" i="3"/>
  <c r="A520" i="3"/>
  <c r="A519" i="3"/>
  <c r="A507" i="3"/>
  <c r="A494" i="3"/>
  <c r="A482" i="3"/>
  <c r="A468" i="3"/>
  <c r="A460" i="3"/>
  <c r="A452" i="3"/>
  <c r="A444" i="3"/>
  <c r="A436" i="3"/>
  <c r="A428" i="3"/>
  <c r="A420" i="3"/>
  <c r="A412" i="3"/>
  <c r="A404" i="3"/>
  <c r="A396" i="3"/>
  <c r="A388" i="3"/>
  <c r="A380" i="3"/>
  <c r="A372" i="3"/>
  <c r="A364" i="3"/>
  <c r="A356" i="3"/>
  <c r="A348" i="3"/>
  <c r="A716" i="3"/>
  <c r="A652" i="3"/>
  <c r="A604" i="3"/>
  <c r="A566" i="3"/>
  <c r="A564" i="3"/>
  <c r="A563" i="3"/>
  <c r="A545" i="3"/>
  <c r="A544" i="3"/>
  <c r="A543" i="3"/>
  <c r="A531" i="3"/>
  <c r="A518" i="3"/>
  <c r="A506" i="3"/>
  <c r="A492" i="3"/>
  <c r="A481" i="3"/>
  <c r="A480" i="3"/>
  <c r="A479" i="3"/>
  <c r="A467" i="3"/>
  <c r="A459" i="3"/>
  <c r="A451" i="3"/>
  <c r="A443" i="3"/>
  <c r="A435" i="3"/>
  <c r="A427" i="3"/>
  <c r="A419" i="3"/>
  <c r="A411" i="3"/>
  <c r="A403" i="3"/>
  <c r="A395" i="3"/>
  <c r="A387" i="3"/>
  <c r="A379" i="3"/>
  <c r="A371" i="3"/>
  <c r="A363" i="3"/>
  <c r="A740" i="3"/>
  <c r="A676" i="3"/>
  <c r="A612" i="3"/>
  <c r="A562" i="3"/>
  <c r="A560" i="3"/>
  <c r="A559" i="3"/>
  <c r="A542" i="3"/>
  <c r="A530" i="3"/>
  <c r="A516" i="3"/>
  <c r="A505" i="3"/>
  <c r="A504" i="3"/>
  <c r="A503" i="3"/>
  <c r="A491" i="3"/>
  <c r="A478" i="3"/>
  <c r="A466" i="3"/>
  <c r="A458" i="3"/>
  <c r="A450" i="3"/>
  <c r="A442" i="3"/>
  <c r="A434" i="3"/>
  <c r="A426" i="3"/>
  <c r="A418" i="3"/>
  <c r="A410" i="3"/>
  <c r="A402" i="3"/>
  <c r="A394" i="3"/>
  <c r="A700" i="3"/>
  <c r="A636" i="3"/>
  <c r="A592" i="3"/>
  <c r="A591" i="3"/>
  <c r="A588" i="3"/>
  <c r="A587" i="3"/>
  <c r="A558" i="3"/>
  <c r="A556" i="3"/>
  <c r="A555" i="3"/>
  <c r="A540" i="3"/>
  <c r="A529" i="3"/>
  <c r="A528" i="3"/>
  <c r="A527" i="3"/>
  <c r="A515" i="3"/>
  <c r="A502" i="3"/>
  <c r="A490" i="3"/>
  <c r="A476" i="3"/>
  <c r="A465" i="3"/>
  <c r="A457" i="3"/>
  <c r="A449" i="3"/>
  <c r="A441" i="3"/>
  <c r="A433" i="3"/>
  <c r="A425" i="3"/>
  <c r="A417" i="3"/>
  <c r="A409" i="3"/>
  <c r="A724" i="3"/>
  <c r="A660" i="3"/>
  <c r="A600" i="3"/>
  <c r="A586" i="3"/>
  <c r="A584" i="3"/>
  <c r="A583" i="3"/>
  <c r="A554" i="3"/>
  <c r="A552" i="3"/>
  <c r="A551" i="3"/>
  <c r="A539" i="3"/>
  <c r="A526" i="3"/>
  <c r="A514" i="3"/>
  <c r="A500" i="3"/>
  <c r="A489" i="3"/>
  <c r="A488" i="3"/>
  <c r="A487" i="3"/>
  <c r="A475" i="3"/>
  <c r="A464" i="3"/>
  <c r="A456" i="3"/>
  <c r="A448" i="3"/>
  <c r="A440" i="3"/>
  <c r="A432" i="3"/>
  <c r="A424" i="3"/>
  <c r="A416" i="3"/>
  <c r="A408" i="3"/>
  <c r="A400" i="3"/>
  <c r="A392" i="3"/>
  <c r="A384" i="3"/>
  <c r="A376" i="3"/>
  <c r="A368" i="3"/>
  <c r="A360" i="3"/>
  <c r="A352" i="3"/>
  <c r="A344" i="3"/>
  <c r="A336" i="3"/>
  <c r="A328" i="3"/>
  <c r="A320" i="3"/>
  <c r="A312" i="3"/>
  <c r="A304" i="3"/>
  <c r="A296" i="3"/>
  <c r="A288" i="3"/>
  <c r="A280" i="3"/>
  <c r="A272" i="3"/>
  <c r="A264" i="3"/>
  <c r="A256" i="3"/>
  <c r="A248" i="3"/>
  <c r="A620" i="3"/>
  <c r="A579" i="3"/>
  <c r="A513" i="3"/>
  <c r="A499" i="3"/>
  <c r="A415" i="3"/>
  <c r="A390" i="3"/>
  <c r="A342" i="3"/>
  <c r="A329" i="3"/>
  <c r="A317" i="3"/>
  <c r="A303" i="3"/>
  <c r="A292" i="3"/>
  <c r="A291" i="3"/>
  <c r="A290" i="3"/>
  <c r="A278" i="3"/>
  <c r="A265" i="3"/>
  <c r="A253" i="3"/>
  <c r="A242" i="3"/>
  <c r="A234" i="3"/>
  <c r="A226" i="3"/>
  <c r="A218" i="3"/>
  <c r="A210" i="3"/>
  <c r="A202" i="3"/>
  <c r="A194" i="3"/>
  <c r="A186" i="3"/>
  <c r="A178" i="3"/>
  <c r="A580" i="3"/>
  <c r="A463" i="3"/>
  <c r="A423" i="3"/>
  <c r="A391" i="3"/>
  <c r="A341" i="3"/>
  <c r="A327" i="3"/>
  <c r="A316" i="3"/>
  <c r="A315" i="3"/>
  <c r="A314" i="3"/>
  <c r="A302" i="3"/>
  <c r="A289" i="3"/>
  <c r="A277" i="3"/>
  <c r="A263" i="3"/>
  <c r="A252" i="3"/>
  <c r="A251" i="3"/>
  <c r="A250" i="3"/>
  <c r="A241" i="3"/>
  <c r="A233" i="3"/>
  <c r="A225" i="3"/>
  <c r="A217" i="3"/>
  <c r="A209" i="3"/>
  <c r="A201" i="3"/>
  <c r="A193" i="3"/>
  <c r="A185" i="3"/>
  <c r="A177" i="3"/>
  <c r="A169" i="3"/>
  <c r="A161" i="3"/>
  <c r="A153" i="3"/>
  <c r="A431" i="3"/>
  <c r="A401" i="3"/>
  <c r="A340" i="3"/>
  <c r="A339" i="3"/>
  <c r="A338" i="3"/>
  <c r="A326" i="3"/>
  <c r="A313" i="3"/>
  <c r="A301" i="3"/>
  <c r="A287" i="3"/>
  <c r="A276" i="3"/>
  <c r="A275" i="3"/>
  <c r="A274" i="3"/>
  <c r="A262" i="3"/>
  <c r="A249" i="3"/>
  <c r="A240" i="3"/>
  <c r="A232" i="3"/>
  <c r="A224" i="3"/>
  <c r="A216" i="3"/>
  <c r="A208" i="3"/>
  <c r="A200" i="3"/>
  <c r="A192" i="3"/>
  <c r="A184" i="3"/>
  <c r="A176" i="3"/>
  <c r="A168" i="3"/>
  <c r="A160" i="3"/>
  <c r="A152" i="3"/>
  <c r="A144" i="3"/>
  <c r="A136" i="3"/>
  <c r="A128" i="3"/>
  <c r="A120" i="3"/>
  <c r="A112" i="3"/>
  <c r="A104" i="3"/>
  <c r="A96" i="3"/>
  <c r="A439" i="3"/>
  <c r="A393" i="3"/>
  <c r="A362" i="3"/>
  <c r="A358" i="3"/>
  <c r="A357" i="3"/>
  <c r="A355" i="3"/>
  <c r="A354" i="3"/>
  <c r="A337" i="3"/>
  <c r="A325" i="3"/>
  <c r="A311" i="3"/>
  <c r="A300" i="3"/>
  <c r="A299" i="3"/>
  <c r="A298" i="3"/>
  <c r="A286" i="3"/>
  <c r="A273" i="3"/>
  <c r="A261" i="3"/>
  <c r="A247" i="3"/>
  <c r="A239" i="3"/>
  <c r="A231" i="3"/>
  <c r="A223" i="3"/>
  <c r="A215" i="3"/>
  <c r="A207" i="3"/>
  <c r="A199" i="3"/>
  <c r="A191" i="3"/>
  <c r="A183" i="3"/>
  <c r="A175" i="3"/>
  <c r="A167" i="3"/>
  <c r="A159" i="3"/>
  <c r="A151" i="3"/>
  <c r="A143" i="3"/>
  <c r="A135" i="3"/>
  <c r="A127" i="3"/>
  <c r="A119" i="3"/>
  <c r="A111" i="3"/>
  <c r="A103" i="3"/>
  <c r="A95" i="3"/>
  <c r="A87" i="3"/>
  <c r="A79" i="3"/>
  <c r="A71" i="3"/>
  <c r="A63" i="3"/>
  <c r="A55" i="3"/>
  <c r="A47" i="3"/>
  <c r="A39" i="3"/>
  <c r="A582" i="3"/>
  <c r="A370" i="3"/>
  <c r="A366" i="3"/>
  <c r="A365" i="3"/>
  <c r="A361" i="3"/>
  <c r="A359" i="3"/>
  <c r="A353" i="3"/>
  <c r="A351" i="3"/>
  <c r="A350" i="3"/>
  <c r="A335" i="3"/>
  <c r="A324" i="3"/>
  <c r="A323" i="3"/>
  <c r="A322" i="3"/>
  <c r="A310" i="3"/>
  <c r="A297" i="3"/>
  <c r="A285" i="3"/>
  <c r="A271" i="3"/>
  <c r="A260" i="3"/>
  <c r="A259" i="3"/>
  <c r="A258" i="3"/>
  <c r="A246" i="3"/>
  <c r="A238" i="3"/>
  <c r="A230" i="3"/>
  <c r="A222" i="3"/>
  <c r="A214" i="3"/>
  <c r="A206" i="3"/>
  <c r="A198" i="3"/>
  <c r="A190" i="3"/>
  <c r="A182" i="3"/>
  <c r="A174" i="3"/>
  <c r="A166" i="3"/>
  <c r="A158" i="3"/>
  <c r="A524" i="3"/>
  <c r="A447" i="3"/>
  <c r="A378" i="3"/>
  <c r="A374" i="3"/>
  <c r="A373" i="3"/>
  <c r="A369" i="3"/>
  <c r="A367" i="3"/>
  <c r="A349" i="3"/>
  <c r="A347" i="3"/>
  <c r="A346" i="3"/>
  <c r="A334" i="3"/>
  <c r="A321" i="3"/>
  <c r="A309" i="3"/>
  <c r="A295" i="3"/>
  <c r="A284" i="3"/>
  <c r="A283" i="3"/>
  <c r="A282" i="3"/>
  <c r="A270" i="3"/>
  <c r="A257" i="3"/>
  <c r="A245" i="3"/>
  <c r="A237" i="3"/>
  <c r="A229" i="3"/>
  <c r="A221" i="3"/>
  <c r="A213" i="3"/>
  <c r="A205" i="3"/>
  <c r="A197" i="3"/>
  <c r="A189" i="3"/>
  <c r="A181" i="3"/>
  <c r="A173" i="3"/>
  <c r="A761" i="3"/>
  <c r="A748" i="3"/>
  <c r="A550" i="3"/>
  <c r="A538" i="3"/>
  <c r="A511" i="3"/>
  <c r="A386" i="3"/>
  <c r="A382" i="3"/>
  <c r="A381" i="3"/>
  <c r="A377" i="3"/>
  <c r="A375" i="3"/>
  <c r="A345" i="3"/>
  <c r="A333" i="3"/>
  <c r="A319" i="3"/>
  <c r="A308" i="3"/>
  <c r="A307" i="3"/>
  <c r="A306" i="3"/>
  <c r="A294" i="3"/>
  <c r="A281" i="3"/>
  <c r="A269" i="3"/>
  <c r="A255" i="3"/>
  <c r="A244" i="3"/>
  <c r="A236" i="3"/>
  <c r="A228" i="3"/>
  <c r="A220" i="3"/>
  <c r="A212" i="3"/>
  <c r="A204" i="3"/>
  <c r="A196" i="3"/>
  <c r="A188" i="3"/>
  <c r="A180" i="3"/>
  <c r="A172" i="3"/>
  <c r="A164" i="3"/>
  <c r="A156" i="3"/>
  <c r="A148" i="3"/>
  <c r="A140" i="3"/>
  <c r="A132" i="3"/>
  <c r="A124" i="3"/>
  <c r="A116" i="3"/>
  <c r="A108" i="3"/>
  <c r="A100" i="3"/>
  <c r="A92" i="3"/>
  <c r="A84" i="3"/>
  <c r="A76" i="3"/>
  <c r="A68" i="3"/>
  <c r="A60" i="3"/>
  <c r="A52" i="3"/>
  <c r="A44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I8" i="3"/>
  <c r="I24" i="3"/>
  <c r="I32" i="3"/>
  <c r="I45" i="3"/>
  <c r="I48" i="3"/>
  <c r="A62" i="3"/>
  <c r="A65" i="3"/>
  <c r="A66" i="3"/>
  <c r="A67" i="3"/>
  <c r="I77" i="3"/>
  <c r="I80" i="3"/>
  <c r="A94" i="3"/>
  <c r="I125" i="3"/>
  <c r="A147" i="3"/>
  <c r="A149" i="3"/>
  <c r="I180" i="3"/>
  <c r="I188" i="3"/>
  <c r="I196" i="3"/>
  <c r="A235" i="3"/>
  <c r="I294" i="3"/>
  <c r="I319" i="3"/>
  <c r="A343" i="3"/>
  <c r="I347" i="3"/>
  <c r="I501" i="3"/>
  <c r="A608" i="3"/>
  <c r="A109" i="3"/>
  <c r="A179" i="3"/>
  <c r="A331" i="3"/>
  <c r="A37" i="3"/>
  <c r="A40" i="3"/>
  <c r="I52" i="3"/>
  <c r="A69" i="3"/>
  <c r="A72" i="3"/>
  <c r="I84" i="3"/>
  <c r="I108" i="3"/>
  <c r="I117" i="3"/>
  <c r="I121" i="3"/>
  <c r="I122" i="3"/>
  <c r="I123" i="3"/>
  <c r="A139" i="3"/>
  <c r="A141" i="3"/>
  <c r="A145" i="3"/>
  <c r="A146" i="3"/>
  <c r="A150" i="3"/>
  <c r="I157" i="3"/>
  <c r="A163" i="3"/>
  <c r="I171" i="3"/>
  <c r="I203" i="3"/>
  <c r="A227" i="3"/>
  <c r="I306" i="3"/>
  <c r="I332" i="3"/>
  <c r="I371" i="3"/>
  <c r="I385" i="3"/>
  <c r="A399" i="3"/>
  <c r="A474" i="3"/>
  <c r="A486" i="3"/>
  <c r="A88" i="3"/>
  <c r="A113" i="3"/>
  <c r="A38" i="3"/>
  <c r="A41" i="3"/>
  <c r="A42" i="3"/>
  <c r="A43" i="3"/>
  <c r="I50" i="3"/>
  <c r="I53" i="3"/>
  <c r="I56" i="3"/>
  <c r="A70" i="3"/>
  <c r="A73" i="3"/>
  <c r="A74" i="3"/>
  <c r="A75" i="3"/>
  <c r="I82" i="3"/>
  <c r="I85" i="3"/>
  <c r="I88" i="3"/>
  <c r="I109" i="3"/>
  <c r="I113" i="3"/>
  <c r="I114" i="3"/>
  <c r="I115" i="3"/>
  <c r="A131" i="3"/>
  <c r="A133" i="3"/>
  <c r="A137" i="3"/>
  <c r="A138" i="3"/>
  <c r="A142" i="3"/>
  <c r="A162" i="3"/>
  <c r="I170" i="3"/>
  <c r="I179" i="3"/>
  <c r="I187" i="3"/>
  <c r="I195" i="3"/>
  <c r="A219" i="3"/>
  <c r="I244" i="3"/>
  <c r="A268" i="3"/>
  <c r="I293" i="3"/>
  <c r="I318" i="3"/>
  <c r="A455" i="3"/>
  <c r="I2" i="3"/>
  <c r="I3" i="3"/>
  <c r="I5" i="3"/>
  <c r="I13" i="3"/>
  <c r="I21" i="3"/>
  <c r="I29" i="3"/>
  <c r="A45" i="3"/>
  <c r="A48" i="3"/>
  <c r="I54" i="3"/>
  <c r="I57" i="3"/>
  <c r="I59" i="3"/>
  <c r="I60" i="3"/>
  <c r="A77" i="3"/>
  <c r="A80" i="3"/>
  <c r="I86" i="3"/>
  <c r="I89" i="3"/>
  <c r="I91" i="3"/>
  <c r="I92" i="3"/>
  <c r="I105" i="3"/>
  <c r="I110" i="3"/>
  <c r="A123" i="3"/>
  <c r="A125" i="3"/>
  <c r="A129" i="3"/>
  <c r="A130" i="3"/>
  <c r="A134" i="3"/>
  <c r="A211" i="3"/>
  <c r="I236" i="3"/>
  <c r="A254" i="3"/>
  <c r="A267" i="3"/>
  <c r="I305" i="3"/>
  <c r="A385" i="3"/>
  <c r="A46" i="3"/>
  <c r="A49" i="3"/>
  <c r="A50" i="3"/>
  <c r="A51" i="3"/>
  <c r="I58" i="3"/>
  <c r="A78" i="3"/>
  <c r="A81" i="3"/>
  <c r="A82" i="3"/>
  <c r="A83" i="3"/>
  <c r="I90" i="3"/>
  <c r="I97" i="3"/>
  <c r="I98" i="3"/>
  <c r="I99" i="3"/>
  <c r="A115" i="3"/>
  <c r="A117" i="3"/>
  <c r="A121" i="3"/>
  <c r="A122" i="3"/>
  <c r="A126" i="3"/>
  <c r="I154" i="3"/>
  <c r="A157" i="3"/>
  <c r="A171" i="3"/>
  <c r="A203" i="3"/>
  <c r="I228" i="3"/>
  <c r="I243" i="3"/>
  <c r="I256" i="3"/>
  <c r="A266" i="3"/>
  <c r="I279" i="3"/>
  <c r="I308" i="3"/>
  <c r="A332" i="3"/>
  <c r="I432" i="3"/>
  <c r="I259" i="3"/>
  <c r="I323" i="3"/>
  <c r="I351" i="3"/>
  <c r="I357" i="3"/>
  <c r="I358" i="3"/>
  <c r="I359" i="3"/>
  <c r="I424" i="3"/>
  <c r="I439" i="3"/>
  <c r="I464" i="3"/>
  <c r="I582" i="3"/>
  <c r="I416" i="3"/>
  <c r="I500" i="3"/>
  <c r="I514" i="3"/>
  <c r="I528" i="3"/>
  <c r="I597" i="3"/>
  <c r="I201" i="3"/>
  <c r="I209" i="3"/>
  <c r="I217" i="3"/>
  <c r="I225" i="3"/>
  <c r="I233" i="3"/>
  <c r="I241" i="3"/>
  <c r="I252" i="3"/>
  <c r="I263" i="3"/>
  <c r="I277" i="3"/>
  <c r="I289" i="3"/>
  <c r="I302" i="3"/>
  <c r="I316" i="3"/>
  <c r="I327" i="3"/>
  <c r="I341" i="3"/>
  <c r="I400" i="3"/>
  <c r="I408" i="3"/>
  <c r="I456" i="3"/>
  <c r="I475" i="3"/>
  <c r="I557" i="3"/>
  <c r="I251" i="3"/>
  <c r="I265" i="3"/>
  <c r="I304" i="3"/>
  <c r="I315" i="3"/>
  <c r="I329" i="3"/>
  <c r="I384" i="3"/>
  <c r="I390" i="3"/>
  <c r="I415" i="3"/>
  <c r="I487" i="3"/>
  <c r="I499" i="3"/>
  <c r="I513" i="3"/>
  <c r="I539" i="3"/>
  <c r="I280" i="3"/>
  <c r="I291" i="3"/>
  <c r="I399" i="3"/>
  <c r="I407" i="3"/>
  <c r="I448" i="3"/>
  <c r="I455" i="3"/>
  <c r="I474" i="3"/>
  <c r="I551" i="3"/>
  <c r="I556" i="3"/>
  <c r="I589" i="3"/>
  <c r="I267" i="3"/>
  <c r="I486" i="3"/>
  <c r="I629" i="3"/>
  <c r="I307" i="3"/>
  <c r="I374" i="3"/>
  <c r="I375" i="3"/>
  <c r="I440" i="3"/>
  <c r="I447" i="3"/>
  <c r="I489" i="3"/>
  <c r="I524" i="3"/>
  <c r="I550" i="3"/>
  <c r="I583" i="3"/>
  <c r="I588" i="3"/>
  <c r="I693" i="3"/>
  <c r="I504" i="3"/>
  <c r="I560" i="3"/>
  <c r="I604" i="3"/>
  <c r="I652" i="3"/>
  <c r="I669" i="3"/>
  <c r="I716" i="3"/>
  <c r="I733" i="3"/>
  <c r="I740" i="3"/>
  <c r="I750" i="3"/>
  <c r="I645" i="3"/>
  <c r="I709" i="3"/>
  <c r="I445" i="3"/>
  <c r="I453" i="3"/>
  <c r="I461" i="3"/>
  <c r="I470" i="3"/>
  <c r="I483" i="3"/>
  <c r="I497" i="3"/>
  <c r="I508" i="3"/>
  <c r="I522" i="3"/>
  <c r="I534" i="3"/>
  <c r="I547" i="3"/>
  <c r="I574" i="3"/>
  <c r="I609" i="3"/>
  <c r="I621" i="3"/>
  <c r="I685" i="3"/>
  <c r="I779" i="3"/>
  <c r="I818" i="3"/>
  <c r="I882" i="3"/>
  <c r="I471" i="3"/>
  <c r="I485" i="3"/>
  <c r="I510" i="3"/>
  <c r="I535" i="3"/>
  <c r="I549" i="3"/>
  <c r="I575" i="3"/>
  <c r="I581" i="3"/>
  <c r="I601" i="3"/>
  <c r="I661" i="3"/>
  <c r="I725" i="3"/>
  <c r="I732" i="3"/>
  <c r="I472" i="3"/>
  <c r="I536" i="3"/>
  <c r="I576" i="3"/>
  <c r="I593" i="3"/>
  <c r="I608" i="3"/>
  <c r="I620" i="3"/>
  <c r="I637" i="3"/>
  <c r="I684" i="3"/>
  <c r="I701" i="3"/>
  <c r="I613" i="3"/>
  <c r="I677" i="3"/>
  <c r="I741" i="3"/>
  <c r="I748" i="3"/>
  <c r="I488" i="3"/>
  <c r="I552" i="3"/>
  <c r="I584" i="3"/>
  <c r="I592" i="3"/>
  <c r="I605" i="3"/>
  <c r="I636" i="3"/>
  <c r="I653" i="3"/>
  <c r="I700" i="3"/>
  <c r="I717" i="3"/>
  <c r="I724" i="3"/>
  <c r="I850" i="3"/>
  <c r="I914" i="3"/>
  <c r="I784" i="3"/>
  <c r="I792" i="3"/>
  <c r="I945" i="3"/>
  <c r="I962" i="3"/>
  <c r="I617" i="3"/>
  <c r="I625" i="3"/>
  <c r="I633" i="3"/>
  <c r="I641" i="3"/>
  <c r="I649" i="3"/>
  <c r="I657" i="3"/>
  <c r="I665" i="3"/>
  <c r="I673" i="3"/>
  <c r="I681" i="3"/>
  <c r="I689" i="3"/>
  <c r="I697" i="3"/>
  <c r="I705" i="3"/>
  <c r="I713" i="3"/>
  <c r="I721" i="3"/>
  <c r="I729" i="3"/>
  <c r="I810" i="3"/>
  <c r="I842" i="3"/>
  <c r="I874" i="3"/>
  <c r="I906" i="3"/>
  <c r="I913" i="3"/>
  <c r="I938" i="3"/>
  <c r="I738" i="3"/>
  <c r="I746" i="3"/>
  <c r="I763" i="3"/>
  <c r="I739" i="3"/>
  <c r="I747" i="3"/>
  <c r="I802" i="3"/>
  <c r="I834" i="3"/>
  <c r="I866" i="3"/>
  <c r="I898" i="3"/>
  <c r="I930" i="3"/>
  <c r="I954" i="3"/>
  <c r="I761" i="3"/>
  <c r="I794" i="3"/>
  <c r="I826" i="3"/>
  <c r="I858" i="3"/>
  <c r="I890" i="3"/>
  <c r="I922" i="3"/>
  <c r="I970" i="3"/>
  <c r="I749" i="3"/>
  <c r="I768" i="3"/>
  <c r="I777" i="3"/>
  <c r="I946" i="3"/>
  <c r="I942" i="3"/>
  <c r="I950" i="3"/>
  <c r="I958" i="3"/>
  <c r="I966" i="3"/>
  <c r="A3" i="4"/>
  <c r="A8" i="4"/>
  <c r="A7" i="4"/>
  <c r="A11" i="4"/>
  <c r="A6" i="4"/>
  <c r="A5" i="4"/>
  <c r="A10" i="4"/>
  <c r="A9" i="4"/>
  <c r="A4" i="4"/>
  <c r="A875" i="1" l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H44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C222" i="1" s="1"/>
  <c r="B222" i="1" s="1"/>
  <c r="H255" i="1"/>
  <c r="C248" i="1" s="1"/>
  <c r="B248" i="1" s="1"/>
  <c r="H254" i="1"/>
  <c r="H253" i="1"/>
  <c r="H252" i="1"/>
  <c r="H251" i="1"/>
  <c r="H250" i="1"/>
  <c r="H249" i="1"/>
  <c r="H248" i="1"/>
  <c r="C147" i="1" s="1"/>
  <c r="B147" i="1" s="1"/>
  <c r="H247" i="1"/>
  <c r="C221" i="1" s="1"/>
  <c r="B221" i="1" s="1"/>
  <c r="H246" i="1"/>
  <c r="H245" i="1"/>
  <c r="H244" i="1"/>
  <c r="H243" i="1"/>
  <c r="H242" i="1"/>
  <c r="H241" i="1"/>
  <c r="H240" i="1"/>
  <c r="C233" i="1" s="1"/>
  <c r="B233" i="1" s="1"/>
  <c r="H239" i="1"/>
  <c r="C253" i="1" s="1"/>
  <c r="B253" i="1" s="1"/>
  <c r="H238" i="1"/>
  <c r="H237" i="1"/>
  <c r="H236" i="1"/>
  <c r="H235" i="1"/>
  <c r="H234" i="1"/>
  <c r="C145" i="1" s="1"/>
  <c r="B145" i="1" s="1"/>
  <c r="H233" i="1"/>
  <c r="H232" i="1"/>
  <c r="H231" i="1"/>
  <c r="C232" i="1" s="1"/>
  <c r="B232" i="1" s="1"/>
  <c r="H230" i="1"/>
  <c r="H229" i="1"/>
  <c r="H228" i="1"/>
  <c r="H227" i="1"/>
  <c r="H226" i="1"/>
  <c r="H225" i="1"/>
  <c r="H224" i="1"/>
  <c r="C220" i="1" s="1"/>
  <c r="B220" i="1" s="1"/>
  <c r="H223" i="1"/>
  <c r="C247" i="1" s="1"/>
  <c r="B247" i="1" s="1"/>
  <c r="H222" i="1"/>
  <c r="H221" i="1"/>
  <c r="H220" i="1"/>
  <c r="H219" i="1"/>
  <c r="H218" i="1"/>
  <c r="H217" i="1"/>
  <c r="H216" i="1"/>
  <c r="H215" i="1"/>
  <c r="C219" i="1" s="1"/>
  <c r="B219" i="1" s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C182" i="1" s="1"/>
  <c r="B182" i="1" s="1"/>
  <c r="H200" i="1"/>
  <c r="H199" i="1"/>
  <c r="H198" i="1"/>
  <c r="H197" i="1"/>
  <c r="H196" i="1"/>
  <c r="H195" i="1"/>
  <c r="C174" i="1" s="1"/>
  <c r="B174" i="1" s="1"/>
  <c r="H194" i="1"/>
  <c r="H193" i="1"/>
  <c r="H192" i="1"/>
  <c r="H191" i="1"/>
  <c r="H190" i="1"/>
  <c r="H189" i="1"/>
  <c r="C192" i="1" s="1"/>
  <c r="B192" i="1" s="1"/>
  <c r="H188" i="1"/>
  <c r="H187" i="1"/>
  <c r="C184" i="1" s="1"/>
  <c r="B184" i="1" s="1"/>
  <c r="H186" i="1"/>
  <c r="H185" i="1"/>
  <c r="C211" i="1" s="1"/>
  <c r="B211" i="1" s="1"/>
  <c r="H184" i="1"/>
  <c r="C200" i="1" s="1"/>
  <c r="B200" i="1" s="1"/>
  <c r="H183" i="1"/>
  <c r="H182" i="1"/>
  <c r="C186" i="1" s="1"/>
  <c r="B186" i="1" s="1"/>
  <c r="H181" i="1"/>
  <c r="C146" i="1" s="1"/>
  <c r="B146" i="1" s="1"/>
  <c r="H180" i="1"/>
  <c r="H179" i="1"/>
  <c r="H178" i="1"/>
  <c r="H177" i="1"/>
  <c r="H176" i="1"/>
  <c r="H175" i="1"/>
  <c r="H174" i="1"/>
  <c r="H173" i="1"/>
  <c r="H172" i="1"/>
  <c r="C212" i="1" s="1"/>
  <c r="B212" i="1" s="1"/>
  <c r="H171" i="1"/>
  <c r="C203" i="1" s="1"/>
  <c r="B203" i="1" s="1"/>
  <c r="H170" i="1"/>
  <c r="C198" i="1" s="1"/>
  <c r="B198" i="1" s="1"/>
  <c r="H169" i="1"/>
  <c r="C189" i="1" s="1"/>
  <c r="B189" i="1" s="1"/>
  <c r="H168" i="1"/>
  <c r="H167" i="1"/>
  <c r="H166" i="1"/>
  <c r="C207" i="1" s="1"/>
  <c r="B207" i="1" s="1"/>
  <c r="H165" i="1"/>
  <c r="H164" i="1"/>
  <c r="H163" i="1"/>
  <c r="H162" i="1"/>
  <c r="H161" i="1"/>
  <c r="H160" i="1"/>
  <c r="H159" i="1"/>
  <c r="C240" i="1" s="1"/>
  <c r="B240" i="1" s="1"/>
  <c r="H158" i="1"/>
  <c r="H157" i="1"/>
  <c r="H156" i="1"/>
  <c r="C176" i="1" s="1"/>
  <c r="B176" i="1" s="1"/>
  <c r="H155" i="1"/>
  <c r="H154" i="1"/>
  <c r="H153" i="1"/>
  <c r="H152" i="1"/>
  <c r="H151" i="1"/>
  <c r="H150" i="1"/>
  <c r="H149" i="1"/>
  <c r="H148" i="1"/>
  <c r="C188" i="1" s="1"/>
  <c r="B188" i="1" s="1"/>
  <c r="H147" i="1"/>
  <c r="H146" i="1"/>
  <c r="H145" i="1"/>
  <c r="H144" i="1"/>
  <c r="H143" i="1"/>
  <c r="C245" i="1" s="1"/>
  <c r="B245" i="1" s="1"/>
  <c r="H142" i="1"/>
  <c r="H141" i="1"/>
  <c r="C185" i="1" s="1"/>
  <c r="B185" i="1" s="1"/>
  <c r="H140" i="1"/>
  <c r="C143" i="1" s="1"/>
  <c r="B143" i="1" s="1"/>
  <c r="H139" i="1"/>
  <c r="H138" i="1"/>
  <c r="H137" i="1"/>
  <c r="C175" i="1" s="1"/>
  <c r="B175" i="1" s="1"/>
  <c r="H136" i="1"/>
  <c r="H135" i="1"/>
  <c r="H134" i="1"/>
  <c r="H133" i="1"/>
  <c r="H132" i="1"/>
  <c r="H131" i="1"/>
  <c r="H130" i="1"/>
  <c r="H129" i="1"/>
  <c r="H128" i="1"/>
  <c r="C235" i="1" s="1"/>
  <c r="B235" i="1" s="1"/>
  <c r="H127" i="1"/>
  <c r="H126" i="1"/>
  <c r="C199" i="1" s="1"/>
  <c r="B199" i="1" s="1"/>
  <c r="H125" i="1"/>
  <c r="C158" i="1" s="1"/>
  <c r="B158" i="1" s="1"/>
  <c r="H124" i="1"/>
  <c r="H123" i="1"/>
  <c r="H122" i="1"/>
  <c r="H121" i="1"/>
  <c r="H120" i="1"/>
  <c r="H119" i="1"/>
  <c r="C234" i="1" s="1"/>
  <c r="B234" i="1" s="1"/>
  <c r="H118" i="1"/>
  <c r="H117" i="1"/>
  <c r="C152" i="1" s="1"/>
  <c r="B152" i="1" s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C5" i="1" s="1"/>
  <c r="H101" i="1"/>
  <c r="H100" i="1"/>
  <c r="H99" i="1"/>
  <c r="C155" i="1" s="1"/>
  <c r="B155" i="1" s="1"/>
  <c r="H98" i="1"/>
  <c r="C154" i="1" s="1"/>
  <c r="B154" i="1" s="1"/>
  <c r="H97" i="1"/>
  <c r="C7" i="1" s="1"/>
  <c r="H96" i="1"/>
  <c r="H95" i="1"/>
  <c r="C224" i="1" s="1"/>
  <c r="B224" i="1" s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C166" i="1" s="1"/>
  <c r="B166" i="1" s="1"/>
  <c r="H81" i="1"/>
  <c r="C165" i="1" s="1"/>
  <c r="B165" i="1" s="1"/>
  <c r="H80" i="1"/>
  <c r="C231" i="1" s="1"/>
  <c r="B231" i="1" s="1"/>
  <c r="H79" i="1"/>
  <c r="C252" i="1" s="1"/>
  <c r="B252" i="1" s="1"/>
  <c r="H78" i="1"/>
  <c r="H77" i="1"/>
  <c r="H76" i="1"/>
  <c r="H75" i="1"/>
  <c r="H74" i="1"/>
  <c r="H73" i="1"/>
  <c r="H72" i="1"/>
  <c r="C171" i="1" s="1"/>
  <c r="B171" i="1" s="1"/>
  <c r="H71" i="1"/>
  <c r="H70" i="1"/>
  <c r="H69" i="1"/>
  <c r="H68" i="1"/>
  <c r="H67" i="1"/>
  <c r="C153" i="1" s="1"/>
  <c r="B153" i="1" s="1"/>
  <c r="H66" i="1"/>
  <c r="H65" i="1"/>
  <c r="C150" i="1" s="1"/>
  <c r="B150" i="1" s="1"/>
  <c r="H64" i="1"/>
  <c r="H63" i="1"/>
  <c r="H62" i="1"/>
  <c r="C216" i="1" s="1"/>
  <c r="B216" i="1" s="1"/>
  <c r="H61" i="1"/>
  <c r="C229" i="1" s="1"/>
  <c r="B229" i="1" s="1"/>
  <c r="H60" i="1"/>
  <c r="C239" i="1" s="1"/>
  <c r="B239" i="1" s="1"/>
  <c r="H59" i="1"/>
  <c r="C215" i="1" s="1"/>
  <c r="B215" i="1" s="1"/>
  <c r="H58" i="1"/>
  <c r="C227" i="1" s="1"/>
  <c r="B227" i="1" s="1"/>
  <c r="H57" i="1"/>
  <c r="C228" i="1" s="1"/>
  <c r="B228" i="1" s="1"/>
  <c r="H56" i="1"/>
  <c r="H55" i="1"/>
  <c r="C156" i="1" s="1"/>
  <c r="B156" i="1" s="1"/>
  <c r="H54" i="1"/>
  <c r="H53" i="1"/>
  <c r="C238" i="1" s="1"/>
  <c r="B238" i="1" s="1"/>
  <c r="H52" i="1"/>
  <c r="H51" i="1"/>
  <c r="H50" i="1"/>
  <c r="H49" i="1"/>
  <c r="C226" i="1" s="1"/>
  <c r="B226" i="1" s="1"/>
  <c r="H48" i="1"/>
  <c r="C249" i="1" s="1"/>
  <c r="B249" i="1" s="1"/>
  <c r="H47" i="1"/>
  <c r="H46" i="1"/>
  <c r="C167" i="1" s="1"/>
  <c r="B167" i="1" s="1"/>
  <c r="H45" i="1"/>
  <c r="H43" i="1"/>
  <c r="H42" i="1"/>
  <c r="H41" i="1"/>
  <c r="H40" i="1"/>
  <c r="C225" i="1" s="1"/>
  <c r="B225" i="1" s="1"/>
  <c r="H39" i="1"/>
  <c r="H38" i="1"/>
  <c r="C157" i="1" s="1"/>
  <c r="B157" i="1" s="1"/>
  <c r="H37" i="1"/>
  <c r="H36" i="1"/>
  <c r="C164" i="1" s="1"/>
  <c r="B164" i="1" s="1"/>
  <c r="H35" i="1"/>
  <c r="C148" i="1" s="1"/>
  <c r="B148" i="1" s="1"/>
  <c r="H34" i="1"/>
  <c r="H33" i="1"/>
  <c r="C242" i="1" s="1"/>
  <c r="B242" i="1" s="1"/>
  <c r="H32" i="1"/>
  <c r="H31" i="1"/>
  <c r="C223" i="1" s="1"/>
  <c r="B223" i="1" s="1"/>
  <c r="H30" i="1"/>
  <c r="H29" i="1"/>
  <c r="H28" i="1"/>
  <c r="C214" i="1" s="1"/>
  <c r="B214" i="1" s="1"/>
  <c r="H27" i="1"/>
  <c r="C2" i="1" l="1"/>
  <c r="C208" i="1"/>
  <c r="B208" i="1" s="1"/>
  <c r="C6" i="1"/>
  <c r="C256" i="1"/>
  <c r="B256" i="1" s="1"/>
  <c r="C187" i="1"/>
  <c r="B187" i="1" s="1"/>
  <c r="C177" i="1"/>
  <c r="B177" i="1" s="1"/>
  <c r="C160" i="1"/>
  <c r="B160" i="1" s="1"/>
  <c r="C151" i="1"/>
  <c r="B151" i="1" s="1"/>
  <c r="C168" i="1"/>
  <c r="B168" i="1" s="1"/>
  <c r="C201" i="1"/>
  <c r="B201" i="1" s="1"/>
  <c r="C191" i="1"/>
  <c r="B191" i="1" s="1"/>
  <c r="C183" i="1"/>
  <c r="B183" i="1" s="1"/>
  <c r="C162" i="1"/>
  <c r="B162" i="1" s="1"/>
  <c r="C169" i="1"/>
  <c r="B169" i="1" s="1"/>
  <c r="C202" i="1"/>
  <c r="B202" i="1" s="1"/>
  <c r="C190" i="1"/>
  <c r="B190" i="1" s="1"/>
  <c r="C193" i="1"/>
  <c r="B193" i="1" s="1"/>
  <c r="C161" i="1"/>
  <c r="B161" i="1" s="1"/>
  <c r="C195" i="1"/>
  <c r="B195" i="1" s="1"/>
  <c r="C170" i="1"/>
  <c r="B170" i="1" s="1"/>
  <c r="C204" i="1"/>
  <c r="B204" i="1" s="1"/>
  <c r="C194" i="1"/>
  <c r="B194" i="1" s="1"/>
  <c r="C196" i="1"/>
  <c r="B196" i="1" s="1"/>
  <c r="C173" i="1"/>
  <c r="B173" i="1" s="1"/>
  <c r="C163" i="1"/>
  <c r="B163" i="1" s="1"/>
  <c r="C243" i="1"/>
  <c r="B243" i="1" s="1"/>
  <c r="C213" i="1"/>
  <c r="B213" i="1" s="1"/>
  <c r="C254" i="1"/>
  <c r="B254" i="1" s="1"/>
  <c r="C178" i="1"/>
  <c r="B178" i="1" s="1"/>
  <c r="C4" i="1"/>
  <c r="B4" i="1" s="1"/>
  <c r="C244" i="1"/>
  <c r="B244" i="1" s="1"/>
  <c r="C197" i="1"/>
  <c r="B197" i="1" s="1"/>
  <c r="C236" i="1"/>
  <c r="B236" i="1" s="1"/>
  <c r="C205" i="1"/>
  <c r="B205" i="1" s="1"/>
  <c r="C255" i="1"/>
  <c r="B255" i="1" s="1"/>
  <c r="C179" i="1"/>
  <c r="B179" i="1" s="1"/>
  <c r="C217" i="1"/>
  <c r="B217" i="1" s="1"/>
  <c r="C209" i="1"/>
  <c r="B209" i="1" s="1"/>
  <c r="C246" i="1"/>
  <c r="B246" i="1" s="1"/>
  <c r="C159" i="1"/>
  <c r="B159" i="1" s="1"/>
  <c r="C230" i="1"/>
  <c r="B230" i="1" s="1"/>
  <c r="C8" i="1"/>
  <c r="B8" i="1" s="1"/>
  <c r="C250" i="1"/>
  <c r="B250" i="1" s="1"/>
  <c r="C172" i="1"/>
  <c r="B172" i="1" s="1"/>
  <c r="C251" i="1"/>
  <c r="B251" i="1" s="1"/>
  <c r="C181" i="1"/>
  <c r="B181" i="1" s="1"/>
  <c r="C206" i="1"/>
  <c r="B206" i="1" s="1"/>
  <c r="C237" i="1"/>
  <c r="B237" i="1" s="1"/>
  <c r="C180" i="1"/>
  <c r="B180" i="1" s="1"/>
  <c r="C210" i="1"/>
  <c r="B210" i="1" s="1"/>
  <c r="C218" i="1"/>
  <c r="B218" i="1" s="1"/>
  <c r="C144" i="1"/>
  <c r="B144" i="1" s="1"/>
  <c r="C103" i="1"/>
  <c r="B103" i="1" s="1"/>
  <c r="C139" i="1"/>
  <c r="B139" i="1" s="1"/>
  <c r="C128" i="1"/>
  <c r="B128" i="1" s="1"/>
  <c r="C90" i="1"/>
  <c r="B90" i="1" s="1"/>
  <c r="C96" i="1"/>
  <c r="B96" i="1" s="1"/>
  <c r="C114" i="1"/>
  <c r="B114" i="1" s="1"/>
  <c r="C138" i="1"/>
  <c r="B138" i="1" s="1"/>
  <c r="C86" i="1"/>
  <c r="B86" i="1" s="1"/>
  <c r="C77" i="1"/>
  <c r="B77" i="1" s="1"/>
  <c r="C110" i="1"/>
  <c r="B110" i="1" s="1"/>
  <c r="C78" i="1"/>
  <c r="B78" i="1" s="1"/>
  <c r="C81" i="1"/>
  <c r="B81" i="1" s="1"/>
  <c r="C113" i="1"/>
  <c r="B113" i="1" s="1"/>
  <c r="C135" i="1"/>
  <c r="B135" i="1" s="1"/>
  <c r="C141" i="1"/>
  <c r="B141" i="1" s="1"/>
  <c r="C129" i="1"/>
  <c r="B129" i="1" s="1"/>
  <c r="C140" i="1"/>
  <c r="B140" i="1" s="1"/>
  <c r="C53" i="1"/>
  <c r="B53" i="1" s="1"/>
  <c r="C79" i="1"/>
  <c r="B79" i="1" s="1"/>
  <c r="C102" i="1"/>
  <c r="B102" i="1" s="1"/>
  <c r="C120" i="1"/>
  <c r="B120" i="1" s="1"/>
  <c r="C104" i="1"/>
  <c r="B104" i="1" s="1"/>
  <c r="C82" i="1"/>
  <c r="B82" i="1" s="1"/>
  <c r="C88" i="1"/>
  <c r="B88" i="1" s="1"/>
  <c r="C105" i="1"/>
  <c r="B105" i="1" s="1"/>
  <c r="C64" i="1"/>
  <c r="B64" i="1" s="1"/>
  <c r="C108" i="1"/>
  <c r="B108" i="1" s="1"/>
  <c r="C118" i="1"/>
  <c r="B118" i="1" s="1"/>
  <c r="C131" i="1"/>
  <c r="B131" i="1" s="1"/>
  <c r="C101" i="1"/>
  <c r="B101" i="1" s="1"/>
  <c r="C126" i="1"/>
  <c r="B126" i="1" s="1"/>
  <c r="C69" i="1"/>
  <c r="B69" i="1" s="1"/>
  <c r="C80" i="1"/>
  <c r="B80" i="1" s="1"/>
  <c r="C127" i="1"/>
  <c r="B127" i="1" s="1"/>
  <c r="C70" i="1"/>
  <c r="B70" i="1" s="1"/>
  <c r="C97" i="1"/>
  <c r="B97" i="1" s="1"/>
  <c r="C115" i="1"/>
  <c r="B115" i="1" s="1"/>
  <c r="C133" i="1"/>
  <c r="B133" i="1" s="1"/>
  <c r="C136" i="1"/>
  <c r="B136" i="1" s="1"/>
  <c r="C73" i="1"/>
  <c r="B73" i="1" s="1"/>
  <c r="C91" i="1"/>
  <c r="B91" i="1" s="1"/>
  <c r="C116" i="1"/>
  <c r="B116" i="1" s="1"/>
  <c r="C134" i="1"/>
  <c r="B134" i="1" s="1"/>
  <c r="C137" i="1"/>
  <c r="B137" i="1" s="1"/>
  <c r="C50" i="1"/>
  <c r="B50" i="1" s="1"/>
  <c r="C85" i="1"/>
  <c r="B85" i="1" s="1"/>
  <c r="C117" i="1"/>
  <c r="B117" i="1" s="1"/>
  <c r="C93" i="1"/>
  <c r="B93" i="1" s="1"/>
  <c r="C125" i="1"/>
  <c r="B125" i="1" s="1"/>
  <c r="C142" i="1"/>
  <c r="B142" i="1" s="1"/>
  <c r="C94" i="1"/>
  <c r="B94" i="1" s="1"/>
  <c r="C132" i="1"/>
  <c r="B132" i="1" s="1"/>
  <c r="C87" i="1"/>
  <c r="B87" i="1" s="1"/>
  <c r="C95" i="1"/>
  <c r="B95" i="1" s="1"/>
  <c r="C112" i="1"/>
  <c r="B112" i="1" s="1"/>
  <c r="C106" i="1"/>
  <c r="B106" i="1" s="1"/>
  <c r="C121" i="1"/>
  <c r="B121" i="1" s="1"/>
  <c r="C122" i="1"/>
  <c r="B122" i="1" s="1"/>
  <c r="C60" i="1"/>
  <c r="B60" i="1" s="1"/>
  <c r="C83" i="1"/>
  <c r="B83" i="1" s="1"/>
  <c r="C107" i="1"/>
  <c r="B107" i="1" s="1"/>
  <c r="C123" i="1"/>
  <c r="B123" i="1" s="1"/>
  <c r="C130" i="1"/>
  <c r="B130" i="1" s="1"/>
  <c r="C84" i="1"/>
  <c r="B84" i="1" s="1"/>
  <c r="C98" i="1"/>
  <c r="B98" i="1" s="1"/>
  <c r="C124" i="1"/>
  <c r="B124" i="1" s="1"/>
  <c r="C92" i="1"/>
  <c r="B92" i="1" s="1"/>
  <c r="C99" i="1"/>
  <c r="B99" i="1" s="1"/>
  <c r="C109" i="1"/>
  <c r="B109" i="1" s="1"/>
  <c r="C100" i="1"/>
  <c r="B100" i="1" s="1"/>
  <c r="C111" i="1"/>
  <c r="B111" i="1" s="1"/>
  <c r="C119" i="1"/>
  <c r="B119" i="1" s="1"/>
  <c r="C55" i="1"/>
  <c r="B55" i="1" s="1"/>
  <c r="C89" i="1"/>
  <c r="B89" i="1" s="1"/>
  <c r="C33" i="1"/>
  <c r="B33" i="1" s="1"/>
  <c r="C19" i="1"/>
  <c r="B19" i="1" s="1"/>
  <c r="C23" i="1"/>
  <c r="B23" i="1" s="1"/>
  <c r="C71" i="1"/>
  <c r="B71" i="1" s="1"/>
  <c r="C74" i="1"/>
  <c r="B74" i="1" s="1"/>
  <c r="C12" i="1"/>
  <c r="B12" i="1" s="1"/>
  <c r="C38" i="1"/>
  <c r="B38" i="1" s="1"/>
  <c r="C14" i="1"/>
  <c r="B14" i="1" s="1"/>
  <c r="C57" i="1"/>
  <c r="B57" i="1" s="1"/>
  <c r="C40" i="1"/>
  <c r="B40" i="1" s="1"/>
  <c r="C39" i="1"/>
  <c r="B39" i="1" s="1"/>
  <c r="C54" i="1"/>
  <c r="B54" i="1" s="1"/>
  <c r="B7" i="1"/>
  <c r="C9" i="1"/>
  <c r="B9" i="1" s="1"/>
  <c r="C35" i="1"/>
  <c r="B35" i="1" s="1"/>
  <c r="C41" i="1"/>
  <c r="B41" i="1" s="1"/>
  <c r="C47" i="1"/>
  <c r="B47" i="1" s="1"/>
  <c r="C75" i="1"/>
  <c r="B75" i="1" s="1"/>
  <c r="C59" i="1"/>
  <c r="B59" i="1" s="1"/>
  <c r="C66" i="1"/>
  <c r="B66" i="1" s="1"/>
  <c r="C72" i="1"/>
  <c r="B72" i="1" s="1"/>
  <c r="C36" i="1"/>
  <c r="B36" i="1" s="1"/>
  <c r="C46" i="1"/>
  <c r="B46" i="1" s="1"/>
  <c r="C16" i="1"/>
  <c r="B16" i="1" s="1"/>
  <c r="C56" i="1"/>
  <c r="B56" i="1" s="1"/>
  <c r="C62" i="1"/>
  <c r="B62" i="1" s="1"/>
  <c r="C43" i="1"/>
  <c r="B43" i="1" s="1"/>
  <c r="C58" i="1"/>
  <c r="B58" i="1" s="1"/>
  <c r="C42" i="1"/>
  <c r="B42" i="1" s="1"/>
  <c r="C15" i="1"/>
  <c r="B15" i="1" s="1"/>
  <c r="C51" i="1"/>
  <c r="B51" i="1" s="1"/>
  <c r="C34" i="1"/>
  <c r="B34" i="1" s="1"/>
  <c r="C24" i="1"/>
  <c r="B24" i="1" s="1"/>
  <c r="C26" i="1"/>
  <c r="B26" i="1" s="1"/>
  <c r="C44" i="1"/>
  <c r="B44" i="1" s="1"/>
  <c r="C30" i="1"/>
  <c r="B30" i="1" s="1"/>
  <c r="C65" i="1"/>
  <c r="B65" i="1" s="1"/>
  <c r="C45" i="1"/>
  <c r="B45" i="1" s="1"/>
  <c r="C48" i="1"/>
  <c r="B48" i="1" s="1"/>
  <c r="C10" i="1"/>
  <c r="C18" i="1"/>
  <c r="B18" i="1" s="1"/>
  <c r="C17" i="1"/>
  <c r="B17" i="1" s="1"/>
  <c r="C20" i="1"/>
  <c r="B20" i="1" s="1"/>
  <c r="C27" i="1"/>
  <c r="B27" i="1" s="1"/>
  <c r="C37" i="1"/>
  <c r="B37" i="1" s="1"/>
  <c r="C22" i="1"/>
  <c r="B22" i="1" s="1"/>
  <c r="C21" i="1"/>
  <c r="B21" i="1" s="1"/>
  <c r="C63" i="1"/>
  <c r="B63" i="1" s="1"/>
  <c r="C29" i="1"/>
  <c r="B29" i="1" s="1"/>
  <c r="C68" i="1"/>
  <c r="B68" i="1" s="1"/>
  <c r="B3" i="1"/>
  <c r="C25" i="1"/>
  <c r="B25" i="1" s="1"/>
  <c r="C28" i="1"/>
  <c r="B28" i="1" s="1"/>
  <c r="C49" i="1"/>
  <c r="B49" i="1" s="1"/>
  <c r="C31" i="1"/>
  <c r="B31" i="1" s="1"/>
  <c r="C67" i="1"/>
  <c r="B67" i="1" s="1"/>
  <c r="C61" i="1"/>
  <c r="B61" i="1" s="1"/>
  <c r="C32" i="1"/>
  <c r="B32" i="1" s="1"/>
  <c r="C52" i="1"/>
  <c r="B52" i="1" s="1"/>
  <c r="C76" i="1"/>
  <c r="B76" i="1" s="1"/>
  <c r="C13" i="1"/>
  <c r="B13" i="1" s="1"/>
  <c r="C11" i="1"/>
  <c r="B11" i="1" s="1"/>
  <c r="A662" i="1"/>
  <c r="A654" i="1"/>
  <c r="A646" i="1"/>
  <c r="A638" i="1"/>
  <c r="A630" i="1"/>
  <c r="A622" i="1"/>
  <c r="A614" i="1"/>
  <c r="A606" i="1"/>
  <c r="A598" i="1"/>
  <c r="A590" i="1"/>
  <c r="A582" i="1"/>
  <c r="A574" i="1"/>
  <c r="A566" i="1"/>
  <c r="A558" i="1"/>
  <c r="A550" i="1"/>
  <c r="A542" i="1"/>
  <c r="A534" i="1"/>
  <c r="A526" i="1"/>
  <c r="A518" i="1"/>
  <c r="A510" i="1"/>
  <c r="A502" i="1"/>
  <c r="A494" i="1"/>
  <c r="A663" i="1"/>
  <c r="A631" i="1"/>
  <c r="A607" i="1"/>
  <c r="A575" i="1"/>
  <c r="A543" i="1"/>
  <c r="A511" i="1"/>
  <c r="A661" i="1"/>
  <c r="A653" i="1"/>
  <c r="A645" i="1"/>
  <c r="A637" i="1"/>
  <c r="A629" i="1"/>
  <c r="A621" i="1"/>
  <c r="A613" i="1"/>
  <c r="A605" i="1"/>
  <c r="A597" i="1"/>
  <c r="A589" i="1"/>
  <c r="A581" i="1"/>
  <c r="A573" i="1"/>
  <c r="A565" i="1"/>
  <c r="A557" i="1"/>
  <c r="A549" i="1"/>
  <c r="A541" i="1"/>
  <c r="A533" i="1"/>
  <c r="A525" i="1"/>
  <c r="A517" i="1"/>
  <c r="A509" i="1"/>
  <c r="A501" i="1"/>
  <c r="A639" i="1"/>
  <c r="A599" i="1"/>
  <c r="A567" i="1"/>
  <c r="A535" i="1"/>
  <c r="A503" i="1"/>
  <c r="A660" i="1"/>
  <c r="A652" i="1"/>
  <c r="A644" i="1"/>
  <c r="A636" i="1"/>
  <c r="A628" i="1"/>
  <c r="A620" i="1"/>
  <c r="A612" i="1"/>
  <c r="A604" i="1"/>
  <c r="A596" i="1"/>
  <c r="A588" i="1"/>
  <c r="A580" i="1"/>
  <c r="A572" i="1"/>
  <c r="A564" i="1"/>
  <c r="A556" i="1"/>
  <c r="A548" i="1"/>
  <c r="A540" i="1"/>
  <c r="A532" i="1"/>
  <c r="A524" i="1"/>
  <c r="A516" i="1"/>
  <c r="A508" i="1"/>
  <c r="A500" i="1"/>
  <c r="A659" i="1"/>
  <c r="A651" i="1"/>
  <c r="A643" i="1"/>
  <c r="A635" i="1"/>
  <c r="A627" i="1"/>
  <c r="A619" i="1"/>
  <c r="A611" i="1"/>
  <c r="A603" i="1"/>
  <c r="A595" i="1"/>
  <c r="A587" i="1"/>
  <c r="A579" i="1"/>
  <c r="A571" i="1"/>
  <c r="A563" i="1"/>
  <c r="A555" i="1"/>
  <c r="A547" i="1"/>
  <c r="A539" i="1"/>
  <c r="A531" i="1"/>
  <c r="A523" i="1"/>
  <c r="A515" i="1"/>
  <c r="A507" i="1"/>
  <c r="A499" i="1"/>
  <c r="A655" i="1"/>
  <c r="A623" i="1"/>
  <c r="A591" i="1"/>
  <c r="A551" i="1"/>
  <c r="A519" i="1"/>
  <c r="A658" i="1"/>
  <c r="A650" i="1"/>
  <c r="A642" i="1"/>
  <c r="A634" i="1"/>
  <c r="A626" i="1"/>
  <c r="A618" i="1"/>
  <c r="A610" i="1"/>
  <c r="A602" i="1"/>
  <c r="A594" i="1"/>
  <c r="A586" i="1"/>
  <c r="A578" i="1"/>
  <c r="A570" i="1"/>
  <c r="A562" i="1"/>
  <c r="A554" i="1"/>
  <c r="A546" i="1"/>
  <c r="A538" i="1"/>
  <c r="A530" i="1"/>
  <c r="A522" i="1"/>
  <c r="A514" i="1"/>
  <c r="A506" i="1"/>
  <c r="A498" i="1"/>
  <c r="A647" i="1"/>
  <c r="A615" i="1"/>
  <c r="A583" i="1"/>
  <c r="A559" i="1"/>
  <c r="A527" i="1"/>
  <c r="A495" i="1"/>
  <c r="A657" i="1"/>
  <c r="A649" i="1"/>
  <c r="A641" i="1"/>
  <c r="A633" i="1"/>
  <c r="A625" i="1"/>
  <c r="A617" i="1"/>
  <c r="A609" i="1"/>
  <c r="A601" i="1"/>
  <c r="A593" i="1"/>
  <c r="A585" i="1"/>
  <c r="A577" i="1"/>
  <c r="A569" i="1"/>
  <c r="A561" i="1"/>
  <c r="A553" i="1"/>
  <c r="A545" i="1"/>
  <c r="A537" i="1"/>
  <c r="A529" i="1"/>
  <c r="A521" i="1"/>
  <c r="A513" i="1"/>
  <c r="A505" i="1"/>
  <c r="A497" i="1"/>
  <c r="A656" i="1"/>
  <c r="A648" i="1"/>
  <c r="A640" i="1"/>
  <c r="A632" i="1"/>
  <c r="A624" i="1"/>
  <c r="A616" i="1"/>
  <c r="A608" i="1"/>
  <c r="A600" i="1"/>
  <c r="A592" i="1"/>
  <c r="A584" i="1"/>
  <c r="A576" i="1"/>
  <c r="A568" i="1"/>
  <c r="A560" i="1"/>
  <c r="A552" i="1"/>
  <c r="A544" i="1"/>
  <c r="A536" i="1"/>
  <c r="A528" i="1"/>
  <c r="A520" i="1"/>
  <c r="A512" i="1"/>
  <c r="A504" i="1"/>
  <c r="A496" i="1"/>
  <c r="A486" i="1"/>
  <c r="A478" i="1"/>
  <c r="A470" i="1"/>
  <c r="A454" i="1"/>
  <c r="A446" i="1"/>
  <c r="A438" i="1"/>
  <c r="A406" i="1"/>
  <c r="A493" i="1"/>
  <c r="A485" i="1"/>
  <c r="A477" i="1"/>
  <c r="A469" i="1"/>
  <c r="A461" i="1"/>
  <c r="A453" i="1"/>
  <c r="A421" i="1"/>
  <c r="A405" i="1"/>
  <c r="A389" i="1"/>
  <c r="A471" i="1"/>
  <c r="A431" i="1"/>
  <c r="A492" i="1"/>
  <c r="A484" i="1"/>
  <c r="A476" i="1"/>
  <c r="A468" i="1"/>
  <c r="A444" i="1"/>
  <c r="A428" i="1"/>
  <c r="A420" i="1"/>
  <c r="A412" i="1"/>
  <c r="A479" i="1"/>
  <c r="A423" i="1"/>
  <c r="A491" i="1"/>
  <c r="A483" i="1"/>
  <c r="A475" i="1"/>
  <c r="A459" i="1"/>
  <c r="A443" i="1"/>
  <c r="A435" i="1"/>
  <c r="A427" i="1"/>
  <c r="A379" i="1"/>
  <c r="A439" i="1"/>
  <c r="A490" i="1"/>
  <c r="A482" i="1"/>
  <c r="A474" i="1"/>
  <c r="A458" i="1"/>
  <c r="A450" i="1"/>
  <c r="A442" i="1"/>
  <c r="A410" i="1"/>
  <c r="A394" i="1"/>
  <c r="A489" i="1"/>
  <c r="A481" i="1"/>
  <c r="A473" i="1"/>
  <c r="A457" i="1"/>
  <c r="A449" i="1"/>
  <c r="A441" i="1"/>
  <c r="A409" i="1"/>
  <c r="A487" i="1"/>
  <c r="A415" i="1"/>
  <c r="A488" i="1"/>
  <c r="A480" i="1"/>
  <c r="A472" i="1"/>
  <c r="A440" i="1"/>
  <c r="A424" i="1"/>
  <c r="A416" i="1"/>
  <c r="A408" i="1"/>
  <c r="A376" i="1"/>
  <c r="A447" i="1"/>
  <c r="A399" i="1"/>
  <c r="A386" i="1" l="1"/>
  <c r="B10" i="1"/>
  <c r="A276" i="1" s="1"/>
  <c r="A397" i="1"/>
  <c r="B6" i="1"/>
  <c r="A462" i="1"/>
  <c r="B5" i="1"/>
  <c r="A291" i="1" s="1"/>
  <c r="B2" i="1"/>
  <c r="A3" i="1" s="1"/>
  <c r="A347" i="1"/>
  <c r="A332" i="1"/>
  <c r="A344" i="1"/>
  <c r="A337" i="1"/>
  <c r="A327" i="1"/>
  <c r="A330" i="1"/>
  <c r="A361" i="1"/>
  <c r="A354" i="1"/>
  <c r="A323" i="1"/>
  <c r="A263" i="1"/>
  <c r="A352" i="1"/>
  <c r="A345" i="1"/>
  <c r="A338" i="1"/>
  <c r="A331" i="1"/>
  <c r="A356" i="1"/>
  <c r="A371" i="1"/>
  <c r="A395" i="1"/>
  <c r="A382" i="1"/>
  <c r="A343" i="1"/>
  <c r="A377" i="1"/>
  <c r="A390" i="1"/>
  <c r="A333" i="1"/>
  <c r="A341" i="1"/>
  <c r="A310" i="1"/>
  <c r="A349" i="1"/>
  <c r="A318" i="1"/>
  <c r="A385" i="1"/>
  <c r="A380" i="1"/>
  <c r="A378" i="1"/>
  <c r="A374" i="1"/>
  <c r="A304" i="1"/>
  <c r="A324" i="1"/>
  <c r="A365" i="1"/>
  <c r="A334" i="1"/>
  <c r="A393" i="1"/>
  <c r="A336" i="1"/>
  <c r="A329" i="1"/>
  <c r="A322" i="1"/>
  <c r="A315" i="1"/>
  <c r="A316" i="1"/>
  <c r="A366" i="1"/>
  <c r="A351" i="1"/>
  <c r="A319" i="1"/>
  <c r="A362" i="1"/>
  <c r="A355" i="1"/>
  <c r="A340" i="1"/>
  <c r="A342" i="1"/>
  <c r="A448" i="1"/>
  <c r="A417" i="1"/>
  <c r="A418" i="1"/>
  <c r="A403" i="1"/>
  <c r="A467" i="1"/>
  <c r="A452" i="1"/>
  <c r="A429" i="1"/>
  <c r="A320" i="1"/>
  <c r="A313" i="1"/>
  <c r="A311" i="1"/>
  <c r="A306" i="1"/>
  <c r="A363" i="1"/>
  <c r="A364" i="1"/>
  <c r="A317" i="1"/>
  <c r="A350" i="1"/>
  <c r="A392" i="1"/>
  <c r="A456" i="1"/>
  <c r="A425" i="1"/>
  <c r="A426" i="1"/>
  <c r="A411" i="1"/>
  <c r="A396" i="1"/>
  <c r="A460" i="1"/>
  <c r="A373" i="1"/>
  <c r="A437" i="1"/>
  <c r="A391" i="1"/>
  <c r="A422" i="1"/>
  <c r="A312" i="1"/>
  <c r="A305" i="1"/>
  <c r="A309" i="1"/>
  <c r="A384" i="1"/>
  <c r="A463" i="1"/>
  <c r="A388" i="1"/>
  <c r="A414" i="1"/>
  <c r="A367" i="1"/>
  <c r="A359" i="1"/>
  <c r="A328" i="1"/>
  <c r="A321" i="1"/>
  <c r="A335" i="1"/>
  <c r="A314" i="1"/>
  <c r="A303" i="1"/>
  <c r="A307" i="1"/>
  <c r="A348" i="1"/>
  <c r="A325" i="1"/>
  <c r="A358" i="1"/>
  <c r="A400" i="1"/>
  <c r="A464" i="1"/>
  <c r="A369" i="1"/>
  <c r="A433" i="1"/>
  <c r="A370" i="1"/>
  <c r="A434" i="1"/>
  <c r="A375" i="1"/>
  <c r="A419" i="1"/>
  <c r="A404" i="1"/>
  <c r="A381" i="1"/>
  <c r="A445" i="1"/>
  <c r="A455" i="1"/>
  <c r="A430" i="1"/>
  <c r="A360" i="1"/>
  <c r="A353" i="1"/>
  <c r="A346" i="1"/>
  <c r="A339" i="1"/>
  <c r="A308" i="1"/>
  <c r="A357" i="1"/>
  <c r="A326" i="1"/>
  <c r="A368" i="1"/>
  <c r="A432" i="1"/>
  <c r="A383" i="1"/>
  <c r="A401" i="1"/>
  <c r="A465" i="1"/>
  <c r="A402" i="1"/>
  <c r="A466" i="1"/>
  <c r="A387" i="1"/>
  <c r="A451" i="1"/>
  <c r="A372" i="1"/>
  <c r="A436" i="1"/>
  <c r="A407" i="1"/>
  <c r="A413" i="1"/>
  <c r="A398" i="1"/>
  <c r="A252" i="1"/>
  <c r="A255" i="1" l="1"/>
  <c r="A262" i="1"/>
  <c r="A260" i="1"/>
  <c r="A299" i="1"/>
  <c r="A270" i="1"/>
  <c r="A285" i="1"/>
  <c r="A266" i="1"/>
  <c r="A275" i="1"/>
  <c r="A273" i="1"/>
  <c r="A257" i="1"/>
  <c r="A286" i="1"/>
  <c r="A283" i="1"/>
  <c r="A292" i="1"/>
  <c r="A277" i="1"/>
  <c r="A298" i="1"/>
  <c r="A284" i="1"/>
  <c r="A265" i="1"/>
  <c r="A267" i="1"/>
  <c r="A280" i="1"/>
  <c r="A272" i="1"/>
  <c r="A293" i="1"/>
  <c r="A274" i="1"/>
  <c r="A258" i="1"/>
  <c r="A289" i="1"/>
  <c r="A296" i="1"/>
  <c r="A294" i="1"/>
  <c r="A268" i="1"/>
  <c r="A281" i="1"/>
  <c r="A246" i="1"/>
  <c r="A295" i="1"/>
  <c r="A300" i="1"/>
  <c r="A269" i="1"/>
  <c r="A288" i="1"/>
  <c r="A302" i="1"/>
  <c r="A301" i="1"/>
  <c r="A287" i="1"/>
  <c r="A227" i="1"/>
  <c r="A261" i="1"/>
  <c r="A278" i="1"/>
  <c r="A271" i="1"/>
  <c r="A290" i="1"/>
  <c r="A221" i="1"/>
  <c r="A282" i="1"/>
  <c r="A264" i="1"/>
  <c r="A279" i="1"/>
  <c r="A297" i="1"/>
  <c r="A259" i="1"/>
  <c r="A214" i="1"/>
  <c r="A218" i="1"/>
  <c r="A238" i="1"/>
  <c r="A244" i="1"/>
  <c r="A237" i="1"/>
  <c r="A253" i="1"/>
  <c r="A245" i="1"/>
  <c r="A230" i="1"/>
  <c r="A231" i="1"/>
  <c r="A215" i="1"/>
  <c r="A243" i="1"/>
  <c r="A219" i="1"/>
  <c r="A242" i="1"/>
  <c r="A235" i="1"/>
  <c r="A241" i="1"/>
  <c r="A225" i="1"/>
  <c r="A217" i="1"/>
  <c r="A249" i="1"/>
  <c r="A233" i="1"/>
  <c r="A232" i="1"/>
  <c r="A224" i="1"/>
  <c r="A247" i="1"/>
  <c r="A256" i="1"/>
  <c r="A229" i="1"/>
  <c r="A251" i="1"/>
  <c r="A236" i="1"/>
  <c r="A223" i="1"/>
  <c r="A234" i="1"/>
  <c r="A239" i="1"/>
  <c r="A250" i="1"/>
  <c r="A226" i="1"/>
  <c r="A248" i="1"/>
  <c r="A240" i="1"/>
  <c r="A220" i="1"/>
  <c r="A222" i="1"/>
  <c r="A216" i="1"/>
  <c r="A228" i="1"/>
  <c r="A254" i="1"/>
  <c r="A186" i="1"/>
  <c r="A187" i="1"/>
  <c r="A198" i="1"/>
  <c r="A202" i="1"/>
  <c r="A146" i="1"/>
  <c r="A171" i="1"/>
  <c r="A157" i="1"/>
  <c r="A168" i="1"/>
  <c r="A166" i="1"/>
  <c r="A145" i="1"/>
  <c r="A163" i="1"/>
  <c r="A195" i="1"/>
  <c r="A153" i="1"/>
  <c r="A154" i="1"/>
  <c r="A203" i="1"/>
  <c r="A180" i="1"/>
  <c r="A155" i="1"/>
  <c r="A193" i="1"/>
  <c r="A194" i="1"/>
  <c r="A191" i="1"/>
  <c r="A211" i="1"/>
  <c r="A147" i="1"/>
  <c r="A190" i="1"/>
  <c r="A165" i="1"/>
  <c r="A158" i="1"/>
  <c r="A200" i="1"/>
  <c r="A199" i="1"/>
  <c r="A167" i="1"/>
  <c r="A156" i="1"/>
  <c r="A181" i="1"/>
  <c r="A160" i="1"/>
  <c r="A206" i="1"/>
  <c r="A188" i="1"/>
  <c r="A164" i="1"/>
  <c r="A175" i="1"/>
  <c r="A162" i="1"/>
  <c r="A210" i="1"/>
  <c r="A177" i="1"/>
  <c r="A149" i="1"/>
  <c r="A184" i="1"/>
  <c r="A151" i="1"/>
  <c r="A182" i="1"/>
  <c r="A178" i="1"/>
  <c r="A159" i="1"/>
  <c r="A179" i="1"/>
  <c r="A209" i="1"/>
  <c r="A207" i="1"/>
  <c r="A213" i="1"/>
  <c r="A185" i="1"/>
  <c r="A205" i="1"/>
  <c r="A197" i="1"/>
  <c r="A169" i="1"/>
  <c r="A201" i="1"/>
  <c r="A173" i="1"/>
  <c r="A183" i="1"/>
  <c r="A189" i="1"/>
  <c r="A161" i="1"/>
  <c r="A174" i="1"/>
  <c r="A170" i="1"/>
  <c r="A208" i="1"/>
  <c r="A212" i="1"/>
  <c r="A192" i="1"/>
  <c r="A204" i="1"/>
  <c r="A196" i="1"/>
  <c r="A176" i="1"/>
  <c r="A150" i="1"/>
  <c r="A172" i="1"/>
  <c r="A152" i="1"/>
  <c r="A148" i="1"/>
  <c r="A5" i="1"/>
  <c r="A4" i="1"/>
  <c r="A40" i="1"/>
  <c r="A115" i="1"/>
  <c r="A100" i="1"/>
  <c r="A122" i="1"/>
  <c r="A57" i="1"/>
  <c r="A46" i="1"/>
  <c r="A23" i="1"/>
  <c r="A133" i="1"/>
  <c r="A51" i="1"/>
  <c r="A26" i="1"/>
  <c r="A105" i="1"/>
  <c r="A118" i="1"/>
  <c r="A12" i="1"/>
  <c r="A36" i="1"/>
  <c r="A66" i="1"/>
  <c r="A69" i="1"/>
  <c r="A35" i="1"/>
  <c r="A88" i="1"/>
  <c r="A87" i="1"/>
  <c r="A101" i="1"/>
  <c r="A119" i="1"/>
  <c r="A143" i="1"/>
  <c r="A16" i="1"/>
  <c r="A34" i="1"/>
  <c r="A67" i="1"/>
  <c r="A47" i="1"/>
  <c r="A41" i="1"/>
  <c r="A60" i="1"/>
  <c r="A65" i="1"/>
  <c r="A94" i="1"/>
  <c r="A98" i="1"/>
  <c r="A86" i="1"/>
  <c r="A116" i="1"/>
  <c r="A137" i="1"/>
  <c r="A20" i="1"/>
  <c r="A32" i="1"/>
  <c r="A7" i="1"/>
  <c r="A80" i="1"/>
  <c r="A52" i="1"/>
  <c r="A90" i="1"/>
  <c r="A109" i="1"/>
  <c r="A89" i="1"/>
  <c r="A114" i="1"/>
  <c r="A128" i="1"/>
  <c r="A139" i="1"/>
  <c r="A28" i="1"/>
  <c r="A10" i="1"/>
  <c r="A83" i="1"/>
  <c r="A73" i="1"/>
  <c r="A95" i="1"/>
  <c r="A124" i="1"/>
  <c r="A126" i="1"/>
  <c r="A144" i="1"/>
  <c r="A15" i="1"/>
  <c r="A8" i="1"/>
  <c r="A56" i="1"/>
  <c r="A136" i="1"/>
  <c r="A37" i="1"/>
  <c r="A68" i="1"/>
  <c r="A102" i="1"/>
  <c r="A59" i="1"/>
  <c r="A48" i="1"/>
  <c r="A85" i="1"/>
  <c r="A108" i="1"/>
  <c r="A92" i="1"/>
  <c r="A121" i="1"/>
  <c r="A130" i="1"/>
  <c r="A11" i="1"/>
  <c r="A19" i="1"/>
  <c r="A62" i="1"/>
  <c r="A79" i="1"/>
  <c r="A112" i="1"/>
  <c r="A58" i="1"/>
  <c r="A55" i="1"/>
  <c r="A76" i="1"/>
  <c r="A54" i="1"/>
  <c r="A71" i="1"/>
  <c r="A50" i="1"/>
  <c r="A53" i="1"/>
  <c r="A107" i="1"/>
  <c r="A91" i="1"/>
  <c r="A103" i="1"/>
  <c r="A117" i="1"/>
  <c r="A134" i="1"/>
  <c r="A14" i="1"/>
  <c r="A30" i="1"/>
  <c r="A49" i="1"/>
  <c r="A72" i="1"/>
  <c r="A61" i="1"/>
  <c r="A93" i="1"/>
  <c r="A77" i="1"/>
  <c r="A106" i="1"/>
  <c r="A111" i="1"/>
  <c r="A125" i="1"/>
  <c r="A129" i="1"/>
  <c r="A141" i="1"/>
  <c r="A21" i="1"/>
  <c r="A31" i="1"/>
  <c r="A45" i="1"/>
  <c r="A74" i="1"/>
  <c r="A39" i="1"/>
  <c r="A64" i="1"/>
  <c r="A43" i="1"/>
  <c r="A110" i="1"/>
  <c r="A82" i="1"/>
  <c r="A70" i="1"/>
  <c r="A78" i="1"/>
  <c r="A81" i="1"/>
  <c r="A123" i="1"/>
  <c r="A120" i="1"/>
  <c r="A142" i="1"/>
  <c r="A140" i="1"/>
  <c r="A22" i="1"/>
  <c r="A33" i="1"/>
  <c r="A29" i="1"/>
  <c r="A6" i="1"/>
  <c r="A138" i="1"/>
  <c r="A132" i="1"/>
  <c r="A18" i="1"/>
  <c r="A25" i="1"/>
  <c r="A24" i="1"/>
  <c r="A9" i="1"/>
  <c r="A63" i="1"/>
  <c r="A75" i="1"/>
  <c r="A38" i="1"/>
  <c r="A42" i="1"/>
  <c r="A44" i="1"/>
  <c r="A96" i="1"/>
  <c r="A99" i="1"/>
  <c r="A97" i="1"/>
  <c r="A84" i="1"/>
  <c r="A104" i="1"/>
  <c r="A113" i="1"/>
  <c r="A127" i="1"/>
  <c r="A131" i="1"/>
  <c r="A135" i="1"/>
  <c r="A17" i="1"/>
  <c r="A27" i="1"/>
  <c r="A13" i="1"/>
  <c r="A2" i="1"/>
</calcChain>
</file>

<file path=xl/sharedStrings.xml><?xml version="1.0" encoding="utf-8"?>
<sst xmlns="http://schemas.openxmlformats.org/spreadsheetml/2006/main" count="2322" uniqueCount="1702">
  <si>
    <t>PLAYER</t>
  </si>
  <si>
    <t>ODDS FILTER</t>
  </si>
  <si>
    <t>Row ID</t>
  </si>
  <si>
    <t>Odds</t>
  </si>
  <si>
    <t>AdjOdds</t>
  </si>
  <si>
    <t>TEAM</t>
  </si>
  <si>
    <t>Row ID2</t>
  </si>
  <si>
    <t>TOTAL</t>
  </si>
  <si>
    <t>OVER</t>
  </si>
  <si>
    <t>UNDER</t>
  </si>
  <si>
    <t>PEGAR OVER</t>
  </si>
  <si>
    <t>PEGAR UNDER</t>
  </si>
  <si>
    <t>ODDS OVER</t>
  </si>
  <si>
    <t>ODDS UNDER</t>
  </si>
  <si>
    <r>
      <t>0.5</t>
    </r>
    <r>
      <rPr>
        <sz val="10"/>
        <color rgb="FFFFDF1B"/>
        <rFont val="Segoe UI"/>
        <family val="2"/>
      </rPr>
      <t>+110</t>
    </r>
  </si>
  <si>
    <r>
      <t>0.5</t>
    </r>
    <r>
      <rPr>
        <sz val="10"/>
        <color rgb="FFFFDF1B"/>
        <rFont val="Segoe UI"/>
        <family val="2"/>
      </rPr>
      <t>-150</t>
    </r>
  </si>
  <si>
    <r>
      <t>0.5</t>
    </r>
    <r>
      <rPr>
        <sz val="10"/>
        <color rgb="FFFFDF1B"/>
        <rFont val="Segoe UI"/>
        <family val="2"/>
      </rPr>
      <t>+500</t>
    </r>
  </si>
  <si>
    <r>
      <t>0.5</t>
    </r>
    <r>
      <rPr>
        <sz val="10"/>
        <color rgb="FFFFDF1B"/>
        <rFont val="Segoe UI"/>
        <family val="2"/>
      </rPr>
      <t>-800</t>
    </r>
  </si>
  <si>
    <r>
      <t>0.5</t>
    </r>
    <r>
      <rPr>
        <sz val="10"/>
        <color rgb="FFFFDF1B"/>
        <rFont val="Segoe UI"/>
        <family val="2"/>
      </rPr>
      <t>-225</t>
    </r>
  </si>
  <si>
    <r>
      <t>0.5</t>
    </r>
    <r>
      <rPr>
        <sz val="10"/>
        <color rgb="FFFFDF1B"/>
        <rFont val="Segoe UI"/>
        <family val="2"/>
      </rPr>
      <t>+162</t>
    </r>
  </si>
  <si>
    <r>
      <t>0.5</t>
    </r>
    <r>
      <rPr>
        <sz val="10"/>
        <color rgb="FFFFDF1B"/>
        <rFont val="Segoe UI"/>
        <family val="2"/>
      </rPr>
      <t>+225</t>
    </r>
  </si>
  <si>
    <r>
      <t>0.5</t>
    </r>
    <r>
      <rPr>
        <sz val="10"/>
        <color rgb="FFFFDF1B"/>
        <rFont val="Segoe UI"/>
        <family val="2"/>
      </rPr>
      <t>-300</t>
    </r>
  </si>
  <si>
    <r>
      <t>0.5</t>
    </r>
    <r>
      <rPr>
        <sz val="10"/>
        <color rgb="FFFFDF1B"/>
        <rFont val="Segoe UI"/>
        <family val="2"/>
      </rPr>
      <t>+333</t>
    </r>
  </si>
  <si>
    <r>
      <t>0.5</t>
    </r>
    <r>
      <rPr>
        <sz val="10"/>
        <color rgb="FFFFDF1B"/>
        <rFont val="Segoe UI"/>
        <family val="2"/>
      </rPr>
      <t>-500</t>
    </r>
  </si>
  <si>
    <r>
      <t>0.5</t>
    </r>
    <r>
      <rPr>
        <sz val="10"/>
        <color rgb="FFFFDF1B"/>
        <rFont val="Segoe UI"/>
        <family val="2"/>
      </rPr>
      <t>+175</t>
    </r>
  </si>
  <si>
    <r>
      <t>0.5</t>
    </r>
    <r>
      <rPr>
        <sz val="10"/>
        <color rgb="FFFFDF1B"/>
        <rFont val="Segoe UI"/>
        <family val="2"/>
      </rPr>
      <t>-250</t>
    </r>
  </si>
  <si>
    <r>
      <t>0.5</t>
    </r>
    <r>
      <rPr>
        <sz val="10"/>
        <color rgb="FFFFDF1B"/>
        <rFont val="Segoe UI"/>
        <family val="2"/>
      </rPr>
      <t>-163</t>
    </r>
  </si>
  <si>
    <r>
      <t>0.5</t>
    </r>
    <r>
      <rPr>
        <sz val="10"/>
        <color rgb="FFFFDF1B"/>
        <rFont val="Segoe UI"/>
        <family val="2"/>
      </rPr>
      <t>+120</t>
    </r>
  </si>
  <si>
    <r>
      <t>0.5</t>
    </r>
    <r>
      <rPr>
        <sz val="10"/>
        <color rgb="FFFFDF1B"/>
        <rFont val="Segoe UI"/>
        <family val="2"/>
      </rPr>
      <t>+100</t>
    </r>
  </si>
  <si>
    <r>
      <t>0.5</t>
    </r>
    <r>
      <rPr>
        <sz val="10"/>
        <color rgb="FFFFDF1B"/>
        <rFont val="Segoe UI"/>
        <family val="2"/>
      </rPr>
      <t>-138</t>
    </r>
  </si>
  <si>
    <r>
      <t>0.5</t>
    </r>
    <r>
      <rPr>
        <sz val="10"/>
        <color rgb="FFFFDF1B"/>
        <rFont val="Segoe UI"/>
        <family val="2"/>
      </rPr>
      <t>+200</t>
    </r>
  </si>
  <si>
    <r>
      <t>0.5</t>
    </r>
    <r>
      <rPr>
        <sz val="10"/>
        <color rgb="FFFFDF1B"/>
        <rFont val="Segoe UI"/>
        <family val="2"/>
      </rPr>
      <t>-275</t>
    </r>
  </si>
  <si>
    <r>
      <t>0.5</t>
    </r>
    <r>
      <rPr>
        <sz val="10"/>
        <color rgb="FFFFDF1B"/>
        <rFont val="Segoe UI"/>
        <family val="2"/>
      </rPr>
      <t>+350</t>
    </r>
  </si>
  <si>
    <r>
      <t>0.5</t>
    </r>
    <r>
      <rPr>
        <sz val="10"/>
        <color rgb="FFFFDF1B"/>
        <rFont val="Segoe UI"/>
        <family val="2"/>
      </rPr>
      <t>-550</t>
    </r>
  </si>
  <si>
    <r>
      <t>1.5</t>
    </r>
    <r>
      <rPr>
        <sz val="10"/>
        <color rgb="FFFFDF1B"/>
        <rFont val="Segoe UI"/>
        <family val="2"/>
      </rPr>
      <t>+120</t>
    </r>
  </si>
  <si>
    <r>
      <t>1.5</t>
    </r>
    <r>
      <rPr>
        <sz val="10"/>
        <color rgb="FFFFDF1B"/>
        <rFont val="Segoe UI"/>
        <family val="2"/>
      </rPr>
      <t>-163</t>
    </r>
  </si>
  <si>
    <r>
      <t>0.5</t>
    </r>
    <r>
      <rPr>
        <sz val="10"/>
        <color rgb="FFFFDF1B"/>
        <rFont val="Segoe UI"/>
        <family val="2"/>
      </rPr>
      <t>+240</t>
    </r>
  </si>
  <si>
    <r>
      <t>0.5</t>
    </r>
    <r>
      <rPr>
        <sz val="10"/>
        <color rgb="FFFFDF1B"/>
        <rFont val="Segoe UI"/>
        <family val="2"/>
      </rPr>
      <t>-334</t>
    </r>
  </si>
  <si>
    <t>VISITOR</t>
  </si>
  <si>
    <t>HOME</t>
  </si>
  <si>
    <t>HOMEML</t>
  </si>
  <si>
    <t>DRAW</t>
  </si>
  <si>
    <t>VISITORML</t>
  </si>
  <si>
    <t>PASTE OVER</t>
  </si>
  <si>
    <t>PASTE UNDER</t>
  </si>
  <si>
    <t>DESCRIPTION</t>
  </si>
  <si>
    <t>NCAA WOMENS BASKETBALL</t>
  </si>
  <si>
    <t>Aaron Nola Regular Season Total Strikeouts Thrown</t>
  </si>
  <si>
    <t>Over 220.5</t>
  </si>
  <si>
    <t>−110</t>
  </si>
  <si>
    <t>Under 220.5</t>
  </si>
  <si>
    <t>−115</t>
  </si>
  <si>
    <t>Alek Manoah Regular Season Total Strikeouts Thrown</t>
  </si>
  <si>
    <t>Under 183.5</t>
  </si>
  <si>
    <t>Blake Snell Regular Season Total Strikeouts Thrown</t>
  </si>
  <si>
    <t>Over 183.5</t>
  </si>
  <si>
    <t>−105</t>
  </si>
  <si>
    <t>−120</t>
  </si>
  <si>
    <t>TOTAL SEARCH</t>
  </si>
  <si>
    <t>TOTALS</t>
  </si>
  <si>
    <t>Aaron Judge Regular Season Total RBIs</t>
  </si>
  <si>
    <t>Over 110.5</t>
  </si>
  <si>
    <t>Under 110.5</t>
  </si>
  <si>
    <t>Adolis Garcia Regular Season Total RBIs</t>
  </si>
  <si>
    <t>Over 86.5</t>
  </si>
  <si>
    <t>Under 86.5</t>
  </si>
  <si>
    <t>Alex Bregman Regular Season Total RBIs</t>
  </si>
  <si>
    <t>Over 91.5</t>
  </si>
  <si>
    <t>Under 91.5</t>
  </si>
  <si>
    <t>Anthony Santander Regular Season Total RBIs</t>
  </si>
  <si>
    <t>Over 89.5</t>
  </si>
  <si>
    <t>Under 89.5</t>
  </si>
  <si>
    <t>Austin Riley Regular Season Total RBIs</t>
  </si>
  <si>
    <t>Over 104.5</t>
  </si>
  <si>
    <t>Under 104.5</t>
  </si>
  <si>
    <t>Bo Bichette Regular Season Total RBIs</t>
  </si>
  <si>
    <t>Over 93.5</t>
  </si>
  <si>
    <t>Under 93.5</t>
  </si>
  <si>
    <t>Bobby Witt Jr. Regular Season Total RBIs</t>
  </si>
  <si>
    <t>Over 82.5</t>
  </si>
  <si>
    <t>Under 82.5</t>
  </si>
  <si>
    <t>C.J. Cron Regular Season Total RBIs</t>
  </si>
  <si>
    <t>Over 90.5</t>
  </si>
  <si>
    <t>Under 90.5</t>
  </si>
  <si>
    <t>Christian Walker Regular Season Total RBIs</t>
  </si>
  <si>
    <t>Over 85.5</t>
  </si>
  <si>
    <t>Under 85.5</t>
  </si>
  <si>
    <t>Eloy Jimenez Regular Season Total RBIs</t>
  </si>
  <si>
    <t>Fernando Tatis Jr. Regular Season Total RBIs</t>
  </si>
  <si>
    <t>Over 88.5</t>
  </si>
  <si>
    <t>Under 88.5</t>
  </si>
  <si>
    <t>Francisco Lindor Regular Season Total RBIs</t>
  </si>
  <si>
    <t>Over 87.5</t>
  </si>
  <si>
    <t>Under 87.5</t>
  </si>
  <si>
    <t>Freddie Freeman Regular Season Total RBIs</t>
  </si>
  <si>
    <t>Over 97.5</t>
  </si>
  <si>
    <t>Under 97.5</t>
  </si>
  <si>
    <t>George Springer Regular Season Total RBIs</t>
  </si>
  <si>
    <t>Over 77.5</t>
  </si>
  <si>
    <t>Under 77.5</t>
  </si>
  <si>
    <t>Giancarlo Stanton Regular Season Total RBIs</t>
  </si>
  <si>
    <t>Jose Abreu Regular Season Total RBIs</t>
  </si>
  <si>
    <t>Jose Ramirez Regular Season Total RBIs</t>
  </si>
  <si>
    <t>Over 103.5</t>
  </si>
  <si>
    <t>Under 103.5</t>
  </si>
  <si>
    <t>Juan Soto Regular Season Total RBIs</t>
  </si>
  <si>
    <t>Julio Rodriguez Regular Season Total RBIs</t>
  </si>
  <si>
    <t>Kyle Schwarber Regular Season Total RBIs</t>
  </si>
  <si>
    <t>Over 92.5</t>
  </si>
  <si>
    <t>Under 92.5</t>
  </si>
  <si>
    <t>Kyle Tucker Regular Season Total RBIs</t>
  </si>
  <si>
    <t>Luis Robert Regular Season Total RBIs</t>
  </si>
  <si>
    <t>Manny Machado Regular Season Total RBIs</t>
  </si>
  <si>
    <t>Over 99.5</t>
  </si>
  <si>
    <t>Under 99.5</t>
  </si>
  <si>
    <t>Matt Chapman Regular Season Total RBIs</t>
  </si>
  <si>
    <t>Over 83.5</t>
  </si>
  <si>
    <t>Under 83.5</t>
  </si>
  <si>
    <t>Matt Olson Regular Season Total RBIs</t>
  </si>
  <si>
    <t>Michael Harris Regular Season Total RBIs</t>
  </si>
  <si>
    <t>Over 81.5</t>
  </si>
  <si>
    <t>Under 81.5</t>
  </si>
  <si>
    <t>Mike Trout Regular Season Total RBIs</t>
  </si>
  <si>
    <t>Mookie Betts Regular Season Total RBIs</t>
  </si>
  <si>
    <t>Nolan Arenado Regular Season Total RBIs</t>
  </si>
  <si>
    <t>Over 100.5</t>
  </si>
  <si>
    <t>Under 100.5</t>
  </si>
  <si>
    <t>Paul Goldschmidt Regular Season Total RBIs</t>
  </si>
  <si>
    <t>Pete Alonso Regular Season Total RBIs</t>
  </si>
  <si>
    <t>Over 108.5</t>
  </si>
  <si>
    <t>Under 108.5</t>
  </si>
  <si>
    <t>Rafael Devers Regular Season Total RBIs</t>
  </si>
  <si>
    <t>Over 102.5</t>
  </si>
  <si>
    <t>Under 102.5</t>
  </si>
  <si>
    <t>Ronald Acuna Jr. Regular Season Total RBIs</t>
  </si>
  <si>
    <t>Over 78.5</t>
  </si>
  <si>
    <t>Under 78.5</t>
  </si>
  <si>
    <t>Shohei Ohtani Regular Season Total RBIs</t>
  </si>
  <si>
    <t>Vladimir Guerrero Jr. Regular Season Total RBIs</t>
  </si>
  <si>
    <t>Over 101.5</t>
  </si>
  <si>
    <t>Under 101.5</t>
  </si>
  <si>
    <t>Yordan Alvarez Regular Season Total RBIs</t>
  </si>
  <si>
    <t>Over 106.5</t>
  </si>
  <si>
    <t>Under 106.5</t>
  </si>
  <si>
    <t>Aaron Judge Regular Season Total Hits</t>
  </si>
  <si>
    <t>Over 154.5</t>
  </si>
  <si>
    <t>Under 154.5</t>
  </si>
  <si>
    <t>Alec Bohm Regular Season Total Hits</t>
  </si>
  <si>
    <t>Over 150.5</t>
  </si>
  <si>
    <t>Under 150.5</t>
  </si>
  <si>
    <t>Alex Bregman Regular Season Total Hits</t>
  </si>
  <si>
    <t>Over 140.5</t>
  </si>
  <si>
    <t>Under 140.5</t>
  </si>
  <si>
    <t>Amed Rosario Regular Season Total Hits</t>
  </si>
  <si>
    <t>Over 161.5</t>
  </si>
  <si>
    <t>Under 161.5</t>
  </si>
  <si>
    <t>Austin Riley Regular Season Total Hits</t>
  </si>
  <si>
    <t>Over 157.5</t>
  </si>
  <si>
    <t>Under 157.5</t>
  </si>
  <si>
    <t>Bo Bichette Regular Season Total Hits</t>
  </si>
  <si>
    <t>Over 170.5</t>
  </si>
  <si>
    <t>Under 170.5</t>
  </si>
  <si>
    <t>Bobby Witt Jr. Regular Season Total Hits</t>
  </si>
  <si>
    <t>Over 152.5</t>
  </si>
  <si>
    <t>Under 152.5</t>
  </si>
  <si>
    <t>Brendan Rodgers Regular Season Total Hits</t>
  </si>
  <si>
    <t>Over 143.5</t>
  </si>
  <si>
    <t>Under 143.5</t>
  </si>
  <si>
    <t>Bryan Reynolds Regular Season Total Hits</t>
  </si>
  <si>
    <t>Over 151.5</t>
  </si>
  <si>
    <t>Under 151.5</t>
  </si>
  <si>
    <t>Carlos Correa Regular Season Total Hits</t>
  </si>
  <si>
    <t>Over 144.5</t>
  </si>
  <si>
    <t>Under 144.5</t>
  </si>
  <si>
    <t>Corey Seagar Regular Season Total Hits</t>
  </si>
  <si>
    <t>Over 146.5</t>
  </si>
  <si>
    <t>Under 146.5</t>
  </si>
  <si>
    <t>Francisco Lindor Regular Season Total Hits</t>
  </si>
  <si>
    <t>Over 147.5</t>
  </si>
  <si>
    <t>Under 147.5</t>
  </si>
  <si>
    <t>Freddie Freeman Regular Season Total Hits</t>
  </si>
  <si>
    <t>Over 171.5</t>
  </si>
  <si>
    <t>Under 171.5</t>
  </si>
  <si>
    <t>Jeff McNeil Regular Season Total Hits</t>
  </si>
  <si>
    <t>Jose Abreu Regular Season Total Hits</t>
  </si>
  <si>
    <t>Over 153.5</t>
  </si>
  <si>
    <t>Under 153.5</t>
  </si>
  <si>
    <t>Jose Altuve Regular Season Total Hits</t>
  </si>
  <si>
    <t>Julio Rodriguez Regular Season Total Hits</t>
  </si>
  <si>
    <t>Over 155.5</t>
  </si>
  <si>
    <t>Under 155.5</t>
  </si>
  <si>
    <t>Kyle Tucker Regular Season Total Hits</t>
  </si>
  <si>
    <t>Luis Arraez Regular Season Total Hits</t>
  </si>
  <si>
    <t>Over 158.5</t>
  </si>
  <si>
    <t>Under 158.5</t>
  </si>
  <si>
    <t>Manny Machado Regular Season Total Hits</t>
  </si>
  <si>
    <t>Marcus Semien Regular Season Total Hits</t>
  </si>
  <si>
    <t>Matt Olson Regular Season Total Hits</t>
  </si>
  <si>
    <t>Michael Harris Regular Season Total Hits</t>
  </si>
  <si>
    <t>Mike Trout Regular Season Total Hits</t>
  </si>
  <si>
    <t>Mookie Betts Regular Season Total Hits</t>
  </si>
  <si>
    <t>Nathaniel Lowe Regular Season Total Hits</t>
  </si>
  <si>
    <t>Over 148.5</t>
  </si>
  <si>
    <t>Under 148.5</t>
  </si>
  <si>
    <t>Nolan Arenado Regular Season Total Hits</t>
  </si>
  <si>
    <t>Paul Goldschmidt Regular Season Total Hits</t>
  </si>
  <si>
    <t>Pete Alonso Regular Season Total Hits</t>
  </si>
  <si>
    <t>Rafael Devers Regular Season Total Hits</t>
  </si>
  <si>
    <t>Over 165.5</t>
  </si>
  <si>
    <t>Under 165.5</t>
  </si>
  <si>
    <t>Ronald Acuna Jr. Regular Season Total Hits</t>
  </si>
  <si>
    <t>Steven Kwan Regular Season Total Hits</t>
  </si>
  <si>
    <t>Tim Anderson Regular Season Total Hits</t>
  </si>
  <si>
    <t>Over 159.5</t>
  </si>
  <si>
    <t>Under 159.5</t>
  </si>
  <si>
    <t>Trea Turner Regular Season Total Hits</t>
  </si>
  <si>
    <t>Over 176.5</t>
  </si>
  <si>
    <t>Under 176.5</t>
  </si>
  <si>
    <t>Vladimir Guerrero Jr. Regular Season Total Hits</t>
  </si>
  <si>
    <t>Over 163.5</t>
  </si>
  <si>
    <t>Under 163.5</t>
  </si>
  <si>
    <t>Wander Franco Regular Season Total Hits</t>
  </si>
  <si>
    <t>Yordan Alvarez Regular Season Total Hits</t>
  </si>
  <si>
    <t>Aaron Nola Regular Season Total Wins</t>
  </si>
  <si>
    <t>Over 13.5</t>
  </si>
  <si>
    <t>Under 13.5</t>
  </si>
  <si>
    <t>Alek Manoah Regular Season Total Wins</t>
  </si>
  <si>
    <t>Blake Snell Regular Season Total Wins</t>
  </si>
  <si>
    <t>Over 10.5</t>
  </si>
  <si>
    <t>Under 10.5</t>
  </si>
  <si>
    <t>Brandon Woodruff Regular Season Total Wins</t>
  </si>
  <si>
    <t>Over 11.5</t>
  </si>
  <si>
    <t>Under 11.5</t>
  </si>
  <si>
    <t>Carlos Rodon Regular Season Total Wins</t>
  </si>
  <si>
    <t>Chris Bassitt Regular Season Total Wins</t>
  </si>
  <si>
    <t>Over 12.5</t>
  </si>
  <si>
    <t>Under 12.5</t>
  </si>
  <si>
    <t>Clayton Kershaw Regular Season Total Wins</t>
  </si>
  <si>
    <t>Corbin Burnes Regular Season Total Wins</t>
  </si>
  <si>
    <t>Cristian Javier Regular Season Total Wins</t>
  </si>
  <si>
    <t>Dylan Cease Regular Season Total Wins</t>
  </si>
  <si>
    <t>Framber Valdez Regular Season Total Wins</t>
  </si>
  <si>
    <t>Over 14.5</t>
  </si>
  <si>
    <t>Under 14.5</t>
  </si>
  <si>
    <t>Gerrit Cole Regular Season Total Wins</t>
  </si>
  <si>
    <t>Jacob deGrom Regular Season Total Wins</t>
  </si>
  <si>
    <t>Julio Urias Regular Season Total Wins</t>
  </si>
  <si>
    <t>Justin Verlander Regular Season Total Wins</t>
  </si>
  <si>
    <t>Kevin Gausman Regular Season Total Wins</t>
  </si>
  <si>
    <t>Kyle Wright Regular Season Total Wins</t>
  </si>
  <si>
    <t>Logan Webb Regular Season Total Wins</t>
  </si>
  <si>
    <t>Luis Castillo Regular Season Total Wins</t>
  </si>
  <si>
    <t>Max Fried Regular Season Total Wins</t>
  </si>
  <si>
    <t>Max Scherzer Regular Season Total Wins</t>
  </si>
  <si>
    <t>Robbie Ray Regular Season Total Wins</t>
  </si>
  <si>
    <t>Sandy Alcantara Regular Season Total Wins</t>
  </si>
  <si>
    <t>Shane Bieber Regular Season Total Wins</t>
  </si>
  <si>
    <t>Shane McClanahan Regular Season Total Wins</t>
  </si>
  <si>
    <t>Shohei Ohtani Regular Season Total Wins</t>
  </si>
  <si>
    <t>Spencer Strider Regular Season Total Wins</t>
  </si>
  <si>
    <t>Triston McKenzie Regular Season Total Wins</t>
  </si>
  <si>
    <t>Yu Darvish Regular Season Total Wins</t>
  </si>
  <si>
    <t>Zack Wheeler Regular Season Total Wins</t>
  </si>
  <si>
    <t>Brandon Woodruff Regular Season Total Strikeouts Thrown</t>
  </si>
  <si>
    <t>Over 194.5</t>
  </si>
  <si>
    <t>Under 194.5</t>
  </si>
  <si>
    <t>Carlos Rodon Regular Season Total Strikeouts Thrown</t>
  </si>
  <si>
    <t>Over 224.5</t>
  </si>
  <si>
    <t>Under 224.5</t>
  </si>
  <si>
    <t>Corbin Burnes Regular Season Total Strikeouts Thrown</t>
  </si>
  <si>
    <t>Over 233.5</t>
  </si>
  <si>
    <t>Under 233.5</t>
  </si>
  <si>
    <t>Cristian Javier Regular Season Total Strikeouts Thrown</t>
  </si>
  <si>
    <t>Over 195.5</t>
  </si>
  <si>
    <t>Under 195.5</t>
  </si>
  <si>
    <t>Dylan Cease Regular Season Total Strikeouts Thrown</t>
  </si>
  <si>
    <t>Over 221.5</t>
  </si>
  <si>
    <t>Under 221.5</t>
  </si>
  <si>
    <t>Framber Valdez Regular Season Total Strikeouts Thrown</t>
  </si>
  <si>
    <t>Over 180.5</t>
  </si>
  <si>
    <t>Under 180.5</t>
  </si>
  <si>
    <t>Gerrit Cole Regular Season Total Strikeouts Thrown</t>
  </si>
  <si>
    <t>Over 243.5</t>
  </si>
  <si>
    <t>Under 243.5</t>
  </si>
  <si>
    <t>Hunter Greene Regular Season Total Strikeouts Thrown</t>
  </si>
  <si>
    <t>Over 191.5</t>
  </si>
  <si>
    <t>Under 191.5</t>
  </si>
  <si>
    <t>Jacob deGrom Regular Season Total Strikeouts Thrown</t>
  </si>
  <si>
    <t>Over 205.5</t>
  </si>
  <si>
    <t>Under 205.5</t>
  </si>
  <si>
    <t>Julio Urias Regular Season Total Strikeouts Thrown</t>
  </si>
  <si>
    <t>Justin Verlander Regular Season Total Strikeouts Thrown</t>
  </si>
  <si>
    <t>Over 189.5</t>
  </si>
  <si>
    <t>Under 189.5</t>
  </si>
  <si>
    <t>Kevin Gausman Regular Season Total Strikeouts Thrown</t>
  </si>
  <si>
    <t>Over 198.5</t>
  </si>
  <si>
    <t>Under 198.5</t>
  </si>
  <si>
    <t>Luis Castillo Regular Season Total Strikeouts Thrown</t>
  </si>
  <si>
    <t>Over 190.5</t>
  </si>
  <si>
    <t>Under 190.5</t>
  </si>
  <si>
    <t>Max Scherzer Regular Season Total Strikeouts Thrown</t>
  </si>
  <si>
    <t>Over 210.5</t>
  </si>
  <si>
    <t>Under 210.5</t>
  </si>
  <si>
    <t>Robbie Ray Regular Season Total Strikeouts Thrown</t>
  </si>
  <si>
    <t>Sandy Alcantara Regular Season Total Strikeouts Thrown</t>
  </si>
  <si>
    <t>Over 196.5</t>
  </si>
  <si>
    <t>Under 196.5</t>
  </si>
  <si>
    <t>Shane Bieber Regular Season Total Strikeouts Thrown</t>
  </si>
  <si>
    <t>Over 202.5</t>
  </si>
  <si>
    <t>Under 202.5</t>
  </si>
  <si>
    <t>Shane McClanahan Regular Season Total Strikeouts Thrown</t>
  </si>
  <si>
    <t>Over 200.5</t>
  </si>
  <si>
    <t>Under 200.5</t>
  </si>
  <si>
    <t>Shohei Ohtani Regular Season Total Strikeouts Thrown</t>
  </si>
  <si>
    <t>Spencer Strider Regular Season Total Strikeouts Thrown</t>
  </si>
  <si>
    <t>Over 206.5</t>
  </si>
  <si>
    <t>Under 206.5</t>
  </si>
  <si>
    <t>Triston McKenzie Regular Season Total Strikeouts Thrown</t>
  </si>
  <si>
    <t>Yu Darvish Regular Season Total Strikeouts Thrown</t>
  </si>
  <si>
    <t>Zac Gallen Regular Season Total Strikeouts Thrown</t>
  </si>
  <si>
    <t>Zack Wheeler Regular Season Total Strikeouts Thrown</t>
  </si>
  <si>
    <t>Over 186.5</t>
  </si>
  <si>
    <t>Under 186.5</t>
  </si>
  <si>
    <t>TOTALS2</t>
  </si>
  <si>
    <t>Washington State Women</t>
  </si>
  <si>
    <t>A</t>
  </si>
  <si>
    <r>
      <t>O 125.5</t>
    </r>
    <r>
      <rPr>
        <sz val="10"/>
        <color rgb="FFFFDF1B"/>
        <rFont val="Segoe UI"/>
        <family val="2"/>
      </rPr>
      <t>-110</t>
    </r>
  </si>
  <si>
    <r>
      <t>U 125.5</t>
    </r>
    <r>
      <rPr>
        <sz val="10"/>
        <color rgb="FFFFDF1B"/>
        <rFont val="Segoe UI"/>
        <family val="2"/>
      </rPr>
      <t>-110</t>
    </r>
  </si>
  <si>
    <r>
      <t>O 141.5</t>
    </r>
    <r>
      <rPr>
        <sz val="10"/>
        <color rgb="FFFFDF1B"/>
        <rFont val="Segoe UI"/>
        <family val="2"/>
      </rPr>
      <t>-110</t>
    </r>
  </si>
  <si>
    <r>
      <t>U 141.5</t>
    </r>
    <r>
      <rPr>
        <sz val="10"/>
        <color rgb="FFFFDF1B"/>
        <rFont val="Segoe UI"/>
        <family val="2"/>
      </rPr>
      <t>-110</t>
    </r>
  </si>
  <si>
    <r>
      <t>O 133.5</t>
    </r>
    <r>
      <rPr>
        <sz val="10"/>
        <color rgb="FFFFDF1B"/>
        <rFont val="Segoe UI"/>
        <family val="2"/>
      </rPr>
      <t>-110</t>
    </r>
  </si>
  <si>
    <r>
      <t>U 133.5</t>
    </r>
    <r>
      <rPr>
        <sz val="10"/>
        <color rgb="FFFFDF1B"/>
        <rFont val="Segoe UI"/>
        <family val="2"/>
      </rPr>
      <t>-110</t>
    </r>
  </si>
  <si>
    <t>Fresno State Women</t>
  </si>
  <si>
    <t>Nevada Women</t>
  </si>
  <si>
    <t>Ohio State Women</t>
  </si>
  <si>
    <t>Iowa Women</t>
  </si>
  <si>
    <t>Stetson Women</t>
  </si>
  <si>
    <t>Florida Gulf Coast Women</t>
  </si>
  <si>
    <t>UCLA Women</t>
  </si>
  <si>
    <t>Creighton Women</t>
  </si>
  <si>
    <t>Villanova Women</t>
  </si>
  <si>
    <t>High Point Women</t>
  </si>
  <si>
    <t>Gardner Webb Women</t>
  </si>
  <si>
    <t>North Alabama Women</t>
  </si>
  <si>
    <t>Lipscomb Women</t>
  </si>
  <si>
    <t>San Jose State Women</t>
  </si>
  <si>
    <t>Air Force Women</t>
  </si>
  <si>
    <t>Utah State Women</t>
  </si>
  <si>
    <t>Boise State Women</t>
  </si>
  <si>
    <r>
      <t>O 123.5</t>
    </r>
    <r>
      <rPr>
        <sz val="10"/>
        <color rgb="FFFFDF1B"/>
        <rFont val="Segoe UI"/>
        <family val="2"/>
      </rPr>
      <t>-110</t>
    </r>
  </si>
  <si>
    <r>
      <t>U 123.5</t>
    </r>
    <r>
      <rPr>
        <sz val="10"/>
        <color rgb="FFFFDF1B"/>
        <rFont val="Segoe UI"/>
        <family val="2"/>
      </rPr>
      <t>-110</t>
    </r>
  </si>
  <si>
    <r>
      <t>O 159.5</t>
    </r>
    <r>
      <rPr>
        <sz val="10"/>
        <color rgb="FFFFDF1B"/>
        <rFont val="Segoe UI"/>
        <family val="2"/>
      </rPr>
      <t>-110</t>
    </r>
  </si>
  <si>
    <r>
      <t>U 159.5</t>
    </r>
    <r>
      <rPr>
        <sz val="10"/>
        <color rgb="FFFFDF1B"/>
        <rFont val="Segoe UI"/>
        <family val="2"/>
      </rPr>
      <t>-110</t>
    </r>
  </si>
  <si>
    <r>
      <t>O 130.5</t>
    </r>
    <r>
      <rPr>
        <sz val="10"/>
        <color rgb="FFFFDF1B"/>
        <rFont val="Segoe UI"/>
        <family val="2"/>
      </rPr>
      <t>-110</t>
    </r>
  </si>
  <si>
    <r>
      <t>U 130.5</t>
    </r>
    <r>
      <rPr>
        <sz val="10"/>
        <color rgb="FFFFDF1B"/>
        <rFont val="Segoe UI"/>
        <family val="2"/>
      </rPr>
      <t>-110</t>
    </r>
  </si>
  <si>
    <t>Oregon Women</t>
  </si>
  <si>
    <t>Arkansas Women</t>
  </si>
  <si>
    <t>Kansas Women</t>
  </si>
  <si>
    <t>Nebraska Women</t>
  </si>
  <si>
    <t>DePaul Women</t>
  </si>
  <si>
    <t>Kentucky Women</t>
  </si>
  <si>
    <t>Kansas State Women</t>
  </si>
  <si>
    <t>Oregon State Women</t>
  </si>
  <si>
    <t>South Dakota Women</t>
  </si>
  <si>
    <t>Belmont Women</t>
  </si>
  <si>
    <t>Georgia Tech Women</t>
  </si>
  <si>
    <t>Missouri Women</t>
  </si>
  <si>
    <t>BYU Women</t>
  </si>
  <si>
    <t>Texas A&amp;M Women</t>
  </si>
  <si>
    <t>UCF Women</t>
  </si>
  <si>
    <t>Clemson Women</t>
  </si>
  <si>
    <t>NO</t>
  </si>
  <si>
    <t>B</t>
  </si>
  <si>
    <t>C</t>
  </si>
  <si>
    <r>
      <t>Draw</t>
    </r>
    <r>
      <rPr>
        <sz val="11"/>
        <color theme="1"/>
        <rFont val="Calibri"/>
        <family val="2"/>
        <scheme val="minor"/>
      </rPr>
      <t>+6500</t>
    </r>
  </si>
  <si>
    <t>FIGHT ENDS IN RD-1</t>
  </si>
  <si>
    <t>FIGHT ENDS IN RD-2</t>
  </si>
  <si>
    <t>FIGHT ENDS IN RD-3</t>
  </si>
  <si>
    <t>FIGHT BY DECISION</t>
  </si>
  <si>
    <t>YES</t>
  </si>
  <si>
    <t>KO, TKO, DQ</t>
  </si>
  <si>
    <t>SUBMISSION</t>
  </si>
  <si>
    <t>DECISIONS</t>
  </si>
  <si>
    <t>BY SUBMISSION</t>
  </si>
  <si>
    <t>BY KO,TKO OR DQ</t>
  </si>
  <si>
    <t>BY DECISION</t>
  </si>
  <si>
    <t>WINS IN ROUND 1</t>
  </si>
  <si>
    <t>WINS IN ROUND 2</t>
  </si>
  <si>
    <t>WINS IN ROUND 3</t>
  </si>
  <si>
    <t>BY DECISIONS</t>
  </si>
  <si>
    <t>AL West 2023</t>
  </si>
  <si>
    <t>**</t>
  </si>
  <si>
    <t>NL Central 2023</t>
  </si>
  <si>
    <t>NL West 2023</t>
  </si>
  <si>
    <t>AL Central 2023</t>
  </si>
  <si>
    <t>AL East 2023</t>
  </si>
  <si>
    <t>NL East 2023</t>
  </si>
  <si>
    <t>1st HOU / 2nd SEA / 3rd TEX</t>
  </si>
  <si>
    <t>1st HOU / 2nd SEA / 3rd LAA</t>
  </si>
  <si>
    <t>1st HOU / 2nd TEX / 3rd SEA</t>
  </si>
  <si>
    <t>1st HOU / 2nd LAA / 3rd SEA</t>
  </si>
  <si>
    <t>1st SEA / 2nd HOU / 3rd TEX</t>
  </si>
  <si>
    <t>1st SEA / 2nd HOU / 3rd LAA</t>
  </si>
  <si>
    <t>1st HOU / 2nd LAA / 3rd TEX</t>
  </si>
  <si>
    <t>1st HOU / 2nd TEX / 3rd LAA</t>
  </si>
  <si>
    <t>1st TEX / 2nd HOU / 3rd SEA</t>
  </si>
  <si>
    <t>1st SEA / 2nd TEX / 3rd HOU</t>
  </si>
  <si>
    <t>1st LAA / 2nd HOU / 3rd SEA</t>
  </si>
  <si>
    <t>1st SEA / 2nd LAA / 3rd HOU</t>
  </si>
  <si>
    <t>1st TEX / 2nd SEA / 3rd HOU</t>
  </si>
  <si>
    <t>1st TEX / 2nd HOU / 3rd LAA</t>
  </si>
  <si>
    <t>1st LAA / 2nd HOU / 3rd TEX</t>
  </si>
  <si>
    <t>1st LAA / 2nd SEA / 3rd HOU</t>
  </si>
  <si>
    <t>1st SEA / 2nd TEX / 3rd LAA</t>
  </si>
  <si>
    <t>1st TEX / 2nd LAA / 3rd HOU</t>
  </si>
  <si>
    <t>1st SEA / 2nd LAA / 3rd TEX</t>
  </si>
  <si>
    <t>1st LAA / 2nd TEX / 3rd HOU</t>
  </si>
  <si>
    <t>1st HOU / 2nd SEA / 3rd OAK</t>
  </si>
  <si>
    <t>1st TEX / 2nd SEA / 3rd LAA</t>
  </si>
  <si>
    <t>1st LAA / 2nd SEA / 3rd TEX</t>
  </si>
  <si>
    <t>1st SEA / 2nd HOU / 3rd OAK</t>
  </si>
  <si>
    <t>1st LAA / 2nd TEX / 3rd SEA</t>
  </si>
  <si>
    <t>1st TEX / 2nd LAA / 3rd SEA</t>
  </si>
  <si>
    <t>1st HOU / 2nd TEX / 3rd OAK</t>
  </si>
  <si>
    <t>1st HOU / 2nd LAA / 3rd OAK</t>
  </si>
  <si>
    <t>1st HOU / 2nd OAK / 3rd SEA</t>
  </si>
  <si>
    <t>1st TEX / 2nd HOU / 3rd OAK</t>
  </si>
  <si>
    <t>1st HOU / 2nd OAK / 3rd TEX</t>
  </si>
  <si>
    <t>1st HOU / 2nd OAK / 3rd LAA</t>
  </si>
  <si>
    <t>1st LAA / 2nd HOU / 3rd OAK</t>
  </si>
  <si>
    <t>1st SEA / 2nd TEX / 3rd OAK</t>
  </si>
  <si>
    <t>1st TEX / 2nd SEA / 3rd OAK</t>
  </si>
  <si>
    <t>1st SEA / 2nd OAK / 3rd HOU</t>
  </si>
  <si>
    <t>1st SEA / 2nd LAA / 3rd OAK</t>
  </si>
  <si>
    <t>1st LAA / 2nd SEA / 3rd OAK</t>
  </si>
  <si>
    <t>1st TEX / 2nd LAA / 3rd OAK</t>
  </si>
  <si>
    <t>1st LAA / 2nd OAK / 3rd HOU</t>
  </si>
  <si>
    <t>1st TEX / 2nd OAK / 3rd HOU</t>
  </si>
  <si>
    <t>1st SEA / 2nd OAK / 3rd TEX</t>
  </si>
  <si>
    <t>1st SEA / 2nd OAK / 3rd LAA</t>
  </si>
  <si>
    <t>1st OAK / 2nd HOU / 3rd SEA</t>
  </si>
  <si>
    <t>1st OAK / 2nd SEA / 3rd HOU</t>
  </si>
  <si>
    <t>1st LAA / 2nd OAK / 3rd SEA</t>
  </si>
  <si>
    <t>1st OAK / 2nd HOU / 3rd LAA</t>
  </si>
  <si>
    <t>1st OAK / 2nd HOU / 3rd TEX</t>
  </si>
  <si>
    <t>1st LAA / 2nd TEX / 3rd OAK</t>
  </si>
  <si>
    <t>1st OAK / 2nd TEX / 3rd HOU</t>
  </si>
  <si>
    <t>1st TEX / 2nd OAK / 3rd LAA</t>
  </si>
  <si>
    <t>1st TEX / 2nd OAK / 3rd SEA</t>
  </si>
  <si>
    <t>1st OAK / 2nd LAA / 3rd HOU</t>
  </si>
  <si>
    <t>1st OAK / 2nd TEX / 3rd LAA</t>
  </si>
  <si>
    <t>1st OAK / 2nd SEA / 3rd LAA</t>
  </si>
  <si>
    <t>1st OAK / 2nd SEA / 3rd TEX</t>
  </si>
  <si>
    <t>1st OAK / 2nd LAA / 3rd TEX</t>
  </si>
  <si>
    <t>1st LAA / 2nd OAK / 3rd TEX</t>
  </si>
  <si>
    <t>1st OAK / 2nd LAA / 3rd SEA</t>
  </si>
  <si>
    <t>1st OAK / 2nd TEX / 3rd SEA</t>
  </si>
  <si>
    <t>1st STL / 2nd MIL / 3rd CHI</t>
  </si>
  <si>
    <t>1st MIL / 2nd STL / 3rd CHI</t>
  </si>
  <si>
    <t>1st STL / 2nd MIL / 3rd PIT</t>
  </si>
  <si>
    <t>1st STL / 2nd CHI / 3rd MIL</t>
  </si>
  <si>
    <t>1st MIL / 2nd STL / 3rd PIT</t>
  </si>
  <si>
    <t>1st STL / 2nd MIL / 3rd CIN</t>
  </si>
  <si>
    <t>1st MIL / 2nd CHI / 3rd STL</t>
  </si>
  <si>
    <t>1st MIL / 2nd STL / 3rd CIN</t>
  </si>
  <si>
    <t>1st CHI / 2nd STL / 3rd MIL</t>
  </si>
  <si>
    <t>1st STL / 2nd PIT / 3rd MIL</t>
  </si>
  <si>
    <t>1st CHI / 2nd MIL / 3rd STL</t>
  </si>
  <si>
    <t>1st STL / 2nd CHI / 3rd PIT</t>
  </si>
  <si>
    <t>1st MIL / 2nd PIT / 3rd STL</t>
  </si>
  <si>
    <t>1st STL / 2nd PIT / 3rd CHI</t>
  </si>
  <si>
    <t>1st STL / 2nd CIN / 3rd MIL</t>
  </si>
  <si>
    <t>1st STL / 2nd CHI / 3rd CIN</t>
  </si>
  <si>
    <t>1st MIL / 2nd CHI / 3rd PIT</t>
  </si>
  <si>
    <t>1st MIL / 2nd CIN / 3rd STL</t>
  </si>
  <si>
    <t>1st CHI / 2nd STL / 3rd PIT</t>
  </si>
  <si>
    <t>1st STL / 2nd CIN / 3rd CHI</t>
  </si>
  <si>
    <t>1st MIL / 2nd PIT / 3rd CHI</t>
  </si>
  <si>
    <t>1st PIT / 2nd STL / 3rd MIL</t>
  </si>
  <si>
    <t>1st MIL / 2nd CHI / 3rd CIN</t>
  </si>
  <si>
    <t>1st CHI / 2nd MIL / 3rd PIT</t>
  </si>
  <si>
    <t>1st CHI / 2nd STL / 3rd CIN</t>
  </si>
  <si>
    <t>1st PIT / 2nd MIL / 3rd STL</t>
  </si>
  <si>
    <t>1st MIL / 2nd CIN / 3rd CHI</t>
  </si>
  <si>
    <t>1st STL / 2nd PIT / 3rd CIN</t>
  </si>
  <si>
    <t>1st STL / 2nd CIN / 3rd PIT</t>
  </si>
  <si>
    <t>1st CIN / 2nd STL / 3rd MIL</t>
  </si>
  <si>
    <t>1st CIN / 2nd MIL / 3rd STL</t>
  </si>
  <si>
    <t>1st CHI / 2nd MIL / 3rd CIN</t>
  </si>
  <si>
    <t>1st PIT / 2nd STL / 3rd CHI</t>
  </si>
  <si>
    <t>1st CHI / 2nd PIT / 3rd STL</t>
  </si>
  <si>
    <t>1st PIT / 2nd CHI / 3rd STL</t>
  </si>
  <si>
    <t>1st CHI / 2nd PIT / 3rd MIL</t>
  </si>
  <si>
    <t>1st MIL / 2nd PIT / 3rd CIN</t>
  </si>
  <si>
    <t>1st CIN / 2nd STL / 3rd CHI</t>
  </si>
  <si>
    <t>1st PIT / 2nd CHI / 3rd MIL</t>
  </si>
  <si>
    <t>1st CHI / 2nd CIN / 3rd STL</t>
  </si>
  <si>
    <t>1st PIT / 2nd MIL / 3rd CHI</t>
  </si>
  <si>
    <t>1st MIL / 2nd CIN / 3rd PIT</t>
  </si>
  <si>
    <t>1st CHI / 2nd CIN / 3rd MIL</t>
  </si>
  <si>
    <t>1st CIN / 2nd CHI / 3rd STL</t>
  </si>
  <si>
    <t>1st CIN / 2nd MIL / 3rd CHI</t>
  </si>
  <si>
    <t>1st CIN / 2nd CHI / 3rd MIL</t>
  </si>
  <si>
    <t>1st CIN / 2nd MIL / 3rd PIT</t>
  </si>
  <si>
    <t>1st PIT / 2nd STL / 3rd CIN</t>
  </si>
  <si>
    <t>1st CIN / 2nd PIT / 3rd STL</t>
  </si>
  <si>
    <t>1st CHI / 2nd CIN / 3rd PIT</t>
  </si>
  <si>
    <t>1st CIN / 2nd STL / 3rd PIT</t>
  </si>
  <si>
    <t>1st PIT / 2nd MIL / 3rd CIN</t>
  </si>
  <si>
    <t>1st CHI / 2nd PIT / 3rd CIN</t>
  </si>
  <si>
    <t>1st CIN / 2nd PIT / 3rd MIL</t>
  </si>
  <si>
    <t>1st PIT / 2nd CIN / 3rd STL</t>
  </si>
  <si>
    <t>1st PIT / 2nd CIN / 3rd MIL</t>
  </si>
  <si>
    <t>1st PIT / 2nd CIN / 3rd CHI</t>
  </si>
  <si>
    <t>1st PIT / 2nd CHI / 3rd CIN</t>
  </si>
  <si>
    <t>1st CIN / 2nd PIT / 3rd CHI</t>
  </si>
  <si>
    <t>1st CIN / 2nd CHI / 3rd PIT</t>
  </si>
  <si>
    <t>1st LA / 2nd SD / 3rd SF</t>
  </si>
  <si>
    <t>1st SD / 2nd LA / 3rd SF</t>
  </si>
  <si>
    <t>1st LA / 2nd SF / 3rd SD</t>
  </si>
  <si>
    <t>1st LA / 2nd SD / 3rd ARI</t>
  </si>
  <si>
    <t>1st SD / 2nd LA / 3rd ARI</t>
  </si>
  <si>
    <t>1st SD / 2nd SF / 3rd LA</t>
  </si>
  <si>
    <t>1st SF / 2nd LA / 3rd SD</t>
  </si>
  <si>
    <t>1st SF / 2nd SD / 3rd LA</t>
  </si>
  <si>
    <t>1st LA / 2nd ARI / 3rd SD</t>
  </si>
  <si>
    <t>1st SD / 2nd ARI / 3rd LA</t>
  </si>
  <si>
    <t>1st LA / 2nd SF / 3rd ARI</t>
  </si>
  <si>
    <t>1st SD / 2nd LA / 3rd COL</t>
  </si>
  <si>
    <t>1st LA / 2nd SD / 3rd COL</t>
  </si>
  <si>
    <t>1st SD / 2nd SF / 3rd ARI</t>
  </si>
  <si>
    <t>1st LA / 2nd ARI / 3rd SF</t>
  </si>
  <si>
    <t>1st SF / 2nd LA / 3rd ARI</t>
  </si>
  <si>
    <t>1st SD / 2nd ARI / 3rd SF</t>
  </si>
  <si>
    <t>1st SF / 2nd SD / 3rd ARI</t>
  </si>
  <si>
    <t>1st ARI / 2nd LA / 3rd SD</t>
  </si>
  <si>
    <t>1st LA / 2nd COL / 3rd SD</t>
  </si>
  <si>
    <t>1st ARI / 2nd SD / 3rd LA</t>
  </si>
  <si>
    <t>1st SF / 2nd ARI / 3rd SD</t>
  </si>
  <si>
    <t>1st LA / 2nd SF / 3rd COL</t>
  </si>
  <si>
    <t>1st LA / 2nd COL / 3rd SF</t>
  </si>
  <si>
    <t>1st SD / 2nd SF / 3rd COL</t>
  </si>
  <si>
    <t>1st SD / 2nd COL / 3rd LA</t>
  </si>
  <si>
    <t>1st SF / 2nd LA / 3rd COL</t>
  </si>
  <si>
    <t>1st SF / 2nd ARI / 3rd LA</t>
  </si>
  <si>
    <t>1st ARI / 2nd SD / 3rd SF</t>
  </si>
  <si>
    <t>1st ARI / 2nd LA / 3rd SF</t>
  </si>
  <si>
    <t>1st ARI / 2nd SF / 3rd LA</t>
  </si>
  <si>
    <t>1st SD / 2nd COL / 3rd SF</t>
  </si>
  <si>
    <t>1st SF / 2nd SD / 3rd COL</t>
  </si>
  <si>
    <t>1st ARI / 2nd SF / 3rd SD</t>
  </si>
  <si>
    <t>1st LA / 2nd COL / 3rd ARI</t>
  </si>
  <si>
    <t>1st LA / 2nd ARI / 3rd COL</t>
  </si>
  <si>
    <t>1st COL / 2nd LA / 3rd SF</t>
  </si>
  <si>
    <t>1st SD / 2nd ARI / 3rd COL</t>
  </si>
  <si>
    <t>1st COL / 2nd LA / 3rd SD</t>
  </si>
  <si>
    <t>1st COL / 2nd SD / 3rd LA</t>
  </si>
  <si>
    <t>1st SF / 2nd COL / 3rd LA</t>
  </si>
  <si>
    <t>1st ARI / 2nd SD / 3rd COL</t>
  </si>
  <si>
    <t>1st SD / 2nd COL / 3rd ARI</t>
  </si>
  <si>
    <t>1st SF / 2nd COL / 3rd SD</t>
  </si>
  <si>
    <t>1st SF / 2nd ARI / 3rd COL</t>
  </si>
  <si>
    <t>1st ARI / 2nd LA / 3rd COL</t>
  </si>
  <si>
    <t>1st COL / 2nd SD / 3rd SF</t>
  </si>
  <si>
    <t>1st ARI / 2nd SF / 3rd COL</t>
  </si>
  <si>
    <t>1st SF / 2nd COL / 3rd ARI</t>
  </si>
  <si>
    <t>1st COL / 2nd SF / 3rd SD</t>
  </si>
  <si>
    <t>1st COL / 2nd SF / 3rd ARI</t>
  </si>
  <si>
    <t>1st COL / 2nd SF / 3rd LA</t>
  </si>
  <si>
    <t>1st COL / 2nd LA / 3rd ARI</t>
  </si>
  <si>
    <t>1st COL / 2nd ARI / 3rd SF</t>
  </si>
  <si>
    <t>1st COL / 2nd ARI / 3rd LA</t>
  </si>
  <si>
    <t>1st ARI / 2nd COL / 3rd SD</t>
  </si>
  <si>
    <t>1st ARI / 2nd COL / 3rd SF</t>
  </si>
  <si>
    <t>1st ARI / 2nd COL / 3rd LA</t>
  </si>
  <si>
    <t>1st COL / 2nd SD / 3rd ARI</t>
  </si>
  <si>
    <t>1st COL / 2nd ARI / 3rd SD</t>
  </si>
  <si>
    <t>1st CLE / 2nd MIN / 3rd CWS</t>
  </si>
  <si>
    <t>1st CLE / 2nd CWS / 3rd MIN</t>
  </si>
  <si>
    <t>1st MIN / 2nd CLE / 3rd CWS</t>
  </si>
  <si>
    <t>1st MIN / 2nd CWS / 3rd CLE</t>
  </si>
  <si>
    <t>1st CWS / 2nd CLE / 3rd MIN</t>
  </si>
  <si>
    <t>1st CWS / 2nd MIN / 3rd CLE</t>
  </si>
  <si>
    <t>1st CLE / 2nd MIN / 3rd DET</t>
  </si>
  <si>
    <t>1st CLE / 2nd CWS / 3rd KC</t>
  </si>
  <si>
    <t>1st CLE / 2nd MIN / 3rd KC</t>
  </si>
  <si>
    <t>1st CLE / 2nd CWS / 3rd DET</t>
  </si>
  <si>
    <t>1st MIN / 2nd CLE / 3rd DET</t>
  </si>
  <si>
    <t>1st MIN / 2nd CLE / 3rd KC</t>
  </si>
  <si>
    <t>1st CWS / 2nd CLE / 3rd KC</t>
  </si>
  <si>
    <t>1st CWS / 2nd CLE / 3rd DET</t>
  </si>
  <si>
    <t>1st MIN / 2nd CWS / 3rd DET</t>
  </si>
  <si>
    <t>1st CWS / 2nd MIN / 3rd KC</t>
  </si>
  <si>
    <t>1st CWS / 2nd MIN / 3rd DET</t>
  </si>
  <si>
    <t>1st CLE / 2nd KC / 3rd MIN</t>
  </si>
  <si>
    <t>1st CLE / 2nd KC / 3rd CWS</t>
  </si>
  <si>
    <t>1st MIN / 2nd CWS / 3rd KC</t>
  </si>
  <si>
    <t>1st CLE / 2nd DET / 3rd MIN</t>
  </si>
  <si>
    <t>1st CLE / 2nd DET / 3rd CWS</t>
  </si>
  <si>
    <t>1st MIN / 2nd DET / 3rd CLE</t>
  </si>
  <si>
    <t>1st MIN / 2nd KC / 3rd CLE</t>
  </si>
  <si>
    <t>1st MIN / 2nd DET / 3rd CWS</t>
  </si>
  <si>
    <t>1st CWS / 2nd KC / 3rd CLE</t>
  </si>
  <si>
    <t>1st CWS / 2nd DET / 3rd CLE</t>
  </si>
  <si>
    <t>1st CWS / 2nd KC / 3rd MIN</t>
  </si>
  <si>
    <t>1st MIN / 2nd KC / 3rd CWS</t>
  </si>
  <si>
    <t>1st DET / 2nd MIN / 3rd CWS</t>
  </si>
  <si>
    <t>1st CWS / 2nd DET / 3rd MIN</t>
  </si>
  <si>
    <t>1st CLE / 2nd DET / 3rd KC</t>
  </si>
  <si>
    <t>1st DET / 2nd CLE / 3rd CWS</t>
  </si>
  <si>
    <t>1st CLE / 2nd KC / 3rd DET</t>
  </si>
  <si>
    <t>1st KC / 2nd CLE / 3rd MIN</t>
  </si>
  <si>
    <t>1st KC / 2nd CWS / 3rd CLE</t>
  </si>
  <si>
    <t>1st DET / 2nd CWS / 3rd CLE</t>
  </si>
  <si>
    <t>1st KC / 2nd CLE / 3rd CWS</t>
  </si>
  <si>
    <t>1st DET / 2nd CWS / 3rd MIN</t>
  </si>
  <si>
    <t>1st DET / 2nd MIN / 3rd CLE</t>
  </si>
  <si>
    <t>1st DET / 2nd CLE / 3rd MIN</t>
  </si>
  <si>
    <t>1st KC / 2nd MIN / 3rd CLE</t>
  </si>
  <si>
    <t>1st KC / 2nd CWS / 3rd MIN</t>
  </si>
  <si>
    <t>1st CWS / 2nd DET / 3rd KC</t>
  </si>
  <si>
    <t>1st CWS / 2nd KC / 3rd DET</t>
  </si>
  <si>
    <t>1st MIN / 2nd KC / 3rd DET</t>
  </si>
  <si>
    <t>1st MIN / 2nd DET / 3rd KC</t>
  </si>
  <si>
    <t>1st KC / 2nd MIN / 3rd CWS</t>
  </si>
  <si>
    <t>1st DET / 2nd CLE / 3rd KC</t>
  </si>
  <si>
    <t>1st DET / 2nd MIN / 3rd KC</t>
  </si>
  <si>
    <t>1st KC / 2nd CLE / 3rd DET</t>
  </si>
  <si>
    <t>1st DET / 2nd CWS / 3rd KC</t>
  </si>
  <si>
    <t>1st DET / 2nd KC / 3rd CWS</t>
  </si>
  <si>
    <t>1st KC / 2nd MIN / 3rd DET</t>
  </si>
  <si>
    <t>1st DET / 2nd KC / 3rd CLE</t>
  </si>
  <si>
    <t>1st KC / 2nd DET / 3rd CWS</t>
  </si>
  <si>
    <t>1st KC / 2nd DET / 3rd CLE</t>
  </si>
  <si>
    <t>1st KC / 2nd CWS / 3rd DET</t>
  </si>
  <si>
    <t>1st DET / 2nd KC / 3rd MIN</t>
  </si>
  <si>
    <t>1st KC / 2nd DET / 3rd MIN</t>
  </si>
  <si>
    <t>1st NYY / 2nd TOR / 3rd TB</t>
  </si>
  <si>
    <t>1st NYY / 2nd TB / 3rd TOR</t>
  </si>
  <si>
    <t>1st TOR / 2nd NYY / 3rd TB</t>
  </si>
  <si>
    <t>1st TOR / 2nd TB / 3rd NYY</t>
  </si>
  <si>
    <t>1st TB / 2nd NYY / 3rd TOR</t>
  </si>
  <si>
    <t>1st TB / 2nd TOR / 3rd NYY</t>
  </si>
  <si>
    <t>1st NYY / 2nd TOR / 3rd BOS</t>
  </si>
  <si>
    <t>1st TOR / 2nd NYY / 3rd BOS</t>
  </si>
  <si>
    <t>1st NYY / 2nd TB / 3rd BOS</t>
  </si>
  <si>
    <t>1st NYY / 2nd TOR / 3rd BAL</t>
  </si>
  <si>
    <t>1st TOR / 2nd NYY / 3rd BAL</t>
  </si>
  <si>
    <t>1st NYY / 2nd BOS / 3rd TOR</t>
  </si>
  <si>
    <t>1st NYY / 2nd TB / 3rd BAL</t>
  </si>
  <si>
    <t>1st TOR / 2nd TB / 3rd BAL</t>
  </si>
  <si>
    <t>1st TB / 2nd NYY / 3rd BOS</t>
  </si>
  <si>
    <t>1st NYY / 2nd BOS / 3rd TB</t>
  </si>
  <si>
    <t>1st TB / 2nd NYY / 3rd BAL</t>
  </si>
  <si>
    <t>1st NYY / 2nd BAL / 3rd TB</t>
  </si>
  <si>
    <t>1st NYY / 2nd BAL / 3rd TOR</t>
  </si>
  <si>
    <t>1st TOR / 2nd TB / 3rd BOS</t>
  </si>
  <si>
    <t>1st TOR / 2nd BOS / 3rd NYY</t>
  </si>
  <si>
    <t>1st TB / 2nd BOS / 3rd NYY</t>
  </si>
  <si>
    <t>1st TOR / 2nd BOS / 3rd TB</t>
  </si>
  <si>
    <t>1st TOR / 2nd BAL / 3rd NYY</t>
  </si>
  <si>
    <t>1st TB / 2nd TOR / 3rd BOS</t>
  </si>
  <si>
    <t>1st TB / 2nd TOR / 3rd BAL</t>
  </si>
  <si>
    <t>1st BOS / 2nd NYY / 3rd TOR</t>
  </si>
  <si>
    <t>1st TB / 2nd BOS / 3rd TOR</t>
  </si>
  <si>
    <t>1st TOR / 2nd BAL / 3rd TB</t>
  </si>
  <si>
    <t>1st TB / 2nd BAL / 3rd NYY</t>
  </si>
  <si>
    <t>1st NYY / 2nd BOS / 3rd BAL</t>
  </si>
  <si>
    <t>1st NYY / 2nd BAL / 3rd BOS</t>
  </si>
  <si>
    <t>1st BOS / 2nd NYY / 3rd TB</t>
  </si>
  <si>
    <t>1st BOS / 2nd TOR / 3rd NYY</t>
  </si>
  <si>
    <t>1st BAL / 2nd NYY / 3rd TOR</t>
  </si>
  <si>
    <t>1st BAL / 2nd NYY / 3rd TB</t>
  </si>
  <si>
    <t>1st BAL / 2nd TOR / 3rd NYY</t>
  </si>
  <si>
    <t>1st TB / 2nd BAL / 3rd TOR</t>
  </si>
  <si>
    <t>1st BOS / 2nd TB / 3rd NYY</t>
  </si>
  <si>
    <t>1st BAL / 2nd TOR / 3rd TB</t>
  </si>
  <si>
    <t>1st BAL / 2nd TB / 3rd NYY</t>
  </si>
  <si>
    <t>1st BAL / 2nd TB / 3rd TOR</t>
  </si>
  <si>
    <t>1st TOR / 2nd BAL / 3rd BOS</t>
  </si>
  <si>
    <t>1st BOS / 2nd TB / 3rd TOR</t>
  </si>
  <si>
    <t>1st BOS / 2nd TOR / 3rd TB</t>
  </si>
  <si>
    <t>1st TOR / 2nd BOS / 3rd BAL</t>
  </si>
  <si>
    <t>1st TB / 2nd BOS / 3rd BAL</t>
  </si>
  <si>
    <t>1st BOS / 2nd NYY / 3rd BAL</t>
  </si>
  <si>
    <t>1st BAL / 2nd NYY / 3rd BOS</t>
  </si>
  <si>
    <t>1st BOS / 2nd TOR / 3rd BAL</t>
  </si>
  <si>
    <t>1st TB / 2nd BAL / 3rd BOS</t>
  </si>
  <si>
    <t>1st BOS / 2nd BAL / 3rd NYY</t>
  </si>
  <si>
    <t>1st BAL / 2nd TOR / 3rd BOS</t>
  </si>
  <si>
    <t>1st BOS / 2nd TB / 3rd BAL</t>
  </si>
  <si>
    <t>1st BAL / 2nd TB / 3rd BOS</t>
  </si>
  <si>
    <t>1st BOS / 2nd BAL / 3rd TOR</t>
  </si>
  <si>
    <t>1st BAL / 2nd BOS / 3rd NYY</t>
  </si>
  <si>
    <t>1st BAL / 2nd BOS / 3rd TB</t>
  </si>
  <si>
    <t>1st BOS / 2nd BAL / 3rd TB</t>
  </si>
  <si>
    <t>1st BAL / 2nd BOS / 3rd TOR</t>
  </si>
  <si>
    <t>1st ATL / 2nd NY / 3rd PHI</t>
  </si>
  <si>
    <t>1st NY / 2nd ATL / 3rd PHI</t>
  </si>
  <si>
    <t>1st ATL / 2nd PHI / 3rd NY</t>
  </si>
  <si>
    <t>1st NY / 2nd PHI / 3rd ATL</t>
  </si>
  <si>
    <t>1st ATL / 2nd NY / 3rd MIA</t>
  </si>
  <si>
    <t>1st PHI / 2nd ATL / 3rd NY</t>
  </si>
  <si>
    <t>1st PHI / 2nd NY / 3rd ATL</t>
  </si>
  <si>
    <t>1st NY / 2nd ATL / 3rd MIA</t>
  </si>
  <si>
    <t>1st ATL / 2nd PHI / 3rd MIA</t>
  </si>
  <si>
    <t>1st ATL / 2nd MIA / 3rd NY</t>
  </si>
  <si>
    <t>1st NY / 2nd MIA / 3rd ATL</t>
  </si>
  <si>
    <t>1st ATL / 2nd MIA / 3rd PHI</t>
  </si>
  <si>
    <t>1st NY / 2nd PHI / 3rd MIA</t>
  </si>
  <si>
    <t>1st PHI / 2nd ATL / 3rd MIA</t>
  </si>
  <si>
    <t>1st PHI / 2nd NY / 3rd MIA</t>
  </si>
  <si>
    <t>1st NY / 2nd MIA / 3rd PHI</t>
  </si>
  <si>
    <t>1st MIA / 2nd ATL / 3rd NY</t>
  </si>
  <si>
    <t>1st MIA / 2nd NY / 3rd ATL</t>
  </si>
  <si>
    <t>1st PHI / 2nd MIA / 3rd NY</t>
  </si>
  <si>
    <t>1st MIA / 2nd NY / 3rd PHI</t>
  </si>
  <si>
    <t>1st PHI / 2nd MIA / 3rd ATL</t>
  </si>
  <si>
    <t>1st ATL / 2nd NY / 3rd WAS</t>
  </si>
  <si>
    <t>1st MIA / 2nd ATL / 3rd PHI</t>
  </si>
  <si>
    <t>1st NY / 2nd ATL / 3rd WAS</t>
  </si>
  <si>
    <t>1st MIA / 2nd PHI / 3rd NY</t>
  </si>
  <si>
    <t>1st MIA / 2nd PHI / 3rd ATL</t>
  </si>
  <si>
    <t>1st NY / 2nd PHI / 3rd WAS</t>
  </si>
  <si>
    <t>1st ATL / 2nd PHI / 3rd WAS</t>
  </si>
  <si>
    <t>1st PHI / 2nd NY / 3rd WAS</t>
  </si>
  <si>
    <t>1st NY / 2nd MIA / 3rd WAS</t>
  </si>
  <si>
    <t>1st ATL / 2nd WAS / 3rd NY</t>
  </si>
  <si>
    <t>1st NY / 2nd WAS / 3rd ATL</t>
  </si>
  <si>
    <t>1st PHI / 2nd ATL / 3rd WAS</t>
  </si>
  <si>
    <t>1st NY / 2nd WAS / 3rd PHI</t>
  </si>
  <si>
    <t>1st NY / 2nd WAS / 3rd MIA</t>
  </si>
  <si>
    <t>1st ATL / 2nd WAS / 3rd PHI</t>
  </si>
  <si>
    <t>1st ATL / 2nd MIA / 3rd WAS</t>
  </si>
  <si>
    <t>1st MIA / 2nd ATL / 3rd WAS</t>
  </si>
  <si>
    <t>1st ATL / 2nd WAS / 3rd MIA</t>
  </si>
  <si>
    <t>1st WAS / 2nd NY / 3rd ATL</t>
  </si>
  <si>
    <t>1st WAS / 2nd ATL / 3rd NY</t>
  </si>
  <si>
    <t>1st MIA / 2nd NY / 3rd WAS</t>
  </si>
  <si>
    <t>1st WAS / 2nd PHI / 3rd ATL</t>
  </si>
  <si>
    <t>1st PHI / 2nd WAS / 3rd NY</t>
  </si>
  <si>
    <t>1st WAS / 2nd NY / 3rd PHI</t>
  </si>
  <si>
    <t>1st PHI / 2nd WAS / 3rd ATL</t>
  </si>
  <si>
    <t>1st PHI / 2nd WAS / 3rd MIA</t>
  </si>
  <si>
    <t>1st PHI / 2nd MIA / 3rd WAS</t>
  </si>
  <si>
    <t>1st MIA / 2nd PHI / 3rd WAS</t>
  </si>
  <si>
    <t>1st MIA / 2nd WAS / 3rd ATL</t>
  </si>
  <si>
    <t>1st MIA / 2nd WAS / 3rd PHI</t>
  </si>
  <si>
    <t>1st MIA / 2nd WAS / 3rd NY</t>
  </si>
  <si>
    <t>1st WAS / 2nd ATL / 3rd MIA</t>
  </si>
  <si>
    <t>1st WAS / 2nd MIA / 3rd ATL</t>
  </si>
  <si>
    <t>1st WAS / 2nd PHI / 3rd NY</t>
  </si>
  <si>
    <t>1st WAS / 2nd MIA / 3rd NY</t>
  </si>
  <si>
    <t>1st WAS / 2nd ATL / 3rd PHI</t>
  </si>
  <si>
    <t>1st WAS / 2nd NY / 3rd MIA</t>
  </si>
  <si>
    <t>1st WAS / 2nd PHI / 3rd MIA</t>
  </si>
  <si>
    <t>1st WAS / 2nd MIA / 3rd PHI</t>
  </si>
  <si>
    <r>
      <t>Yes</t>
    </r>
    <r>
      <rPr>
        <sz val="11"/>
        <color theme="1"/>
        <rFont val="Calibri"/>
        <family val="2"/>
        <scheme val="minor"/>
      </rPr>
      <t>+150</t>
    </r>
  </si>
  <si>
    <r>
      <t>No</t>
    </r>
    <r>
      <rPr>
        <sz val="11"/>
        <color theme="1"/>
        <rFont val="Calibri"/>
        <family val="2"/>
        <scheme val="minor"/>
      </rPr>
      <t>-190</t>
    </r>
  </si>
  <si>
    <r>
      <t>Fight By Decision</t>
    </r>
    <r>
      <rPr>
        <sz val="11"/>
        <color theme="1"/>
        <rFont val="Calibri"/>
        <family val="2"/>
        <scheme val="minor"/>
      </rPr>
      <t>+150</t>
    </r>
  </si>
  <si>
    <r>
      <t>Fight ends In Rd-1</t>
    </r>
    <r>
      <rPr>
        <sz val="11"/>
        <color theme="1"/>
        <rFont val="Calibri"/>
        <family val="2"/>
        <scheme val="minor"/>
      </rPr>
      <t>+185</t>
    </r>
  </si>
  <si>
    <t>AUSTIN LINGO</t>
  </si>
  <si>
    <t>NATE LANDWEHR</t>
  </si>
  <si>
    <t>Austin Lingo vrs Nate Landwehr: Will The Fight Go To Distance?</t>
  </si>
  <si>
    <t>Austin Lingo vrs Nate Landwehr: Fight Distance</t>
  </si>
  <si>
    <r>
      <t>Fight ends In Rd-2</t>
    </r>
    <r>
      <rPr>
        <sz val="11"/>
        <color theme="1"/>
        <rFont val="Calibri"/>
        <family val="2"/>
        <scheme val="minor"/>
      </rPr>
      <t>+315</t>
    </r>
  </si>
  <si>
    <r>
      <t>Fight ends In Rd-3</t>
    </r>
    <r>
      <rPr>
        <sz val="11"/>
        <color theme="1"/>
        <rFont val="Calibri"/>
        <family val="2"/>
        <scheme val="minor"/>
      </rPr>
      <t>+575</t>
    </r>
  </si>
  <si>
    <t>Austin Lingo vrs Nate Landwehr: Who Will Win And When?</t>
  </si>
  <si>
    <r>
      <t>Austin Lingo wins in round 1</t>
    </r>
    <r>
      <rPr>
        <sz val="11"/>
        <color theme="1"/>
        <rFont val="Calibri"/>
        <family val="2"/>
        <scheme val="minor"/>
      </rPr>
      <t>+703</t>
    </r>
  </si>
  <si>
    <r>
      <t>Austin Lingo wins in round 2</t>
    </r>
    <r>
      <rPr>
        <sz val="11"/>
        <color theme="1"/>
        <rFont val="Calibri"/>
        <family val="2"/>
        <scheme val="minor"/>
      </rPr>
      <t>+1106</t>
    </r>
  </si>
  <si>
    <r>
      <t>Austin Lingo wins in round 3</t>
    </r>
    <r>
      <rPr>
        <sz val="11"/>
        <color theme="1"/>
        <rFont val="Calibri"/>
        <family val="2"/>
        <scheme val="minor"/>
      </rPr>
      <t>+1815</t>
    </r>
  </si>
  <si>
    <r>
      <t>Austin Lingo by decisions</t>
    </r>
    <r>
      <rPr>
        <sz val="11"/>
        <color theme="1"/>
        <rFont val="Calibri"/>
        <family val="2"/>
        <scheme val="minor"/>
      </rPr>
      <t>+552</t>
    </r>
  </si>
  <si>
    <r>
      <t>Nate Landwehr wins in round 1</t>
    </r>
    <r>
      <rPr>
        <sz val="11"/>
        <color theme="1"/>
        <rFont val="Calibri"/>
        <family val="2"/>
        <scheme val="minor"/>
      </rPr>
      <t>+301</t>
    </r>
  </si>
  <si>
    <r>
      <t>Nate Landwehr wins in round 2</t>
    </r>
    <r>
      <rPr>
        <sz val="11"/>
        <color theme="1"/>
        <rFont val="Calibri"/>
        <family val="2"/>
        <scheme val="minor"/>
      </rPr>
      <t>+502</t>
    </r>
  </si>
  <si>
    <r>
      <t>Nate Landwehr wins in round 3</t>
    </r>
    <r>
      <rPr>
        <sz val="11"/>
        <color theme="1"/>
        <rFont val="Calibri"/>
        <family val="2"/>
        <scheme val="minor"/>
      </rPr>
      <t>+803</t>
    </r>
  </si>
  <si>
    <r>
      <t>Nate Landwehr by decisions</t>
    </r>
    <r>
      <rPr>
        <sz val="11"/>
        <color theme="1"/>
        <rFont val="Calibri"/>
        <family val="2"/>
        <scheme val="minor"/>
      </rPr>
      <t>+180</t>
    </r>
  </si>
  <si>
    <t>Austin Lingo vrs Nate Landwehr:Fight Outcome</t>
  </si>
  <si>
    <r>
      <t>Austin Lingo By KO,TKO OR DQ</t>
    </r>
    <r>
      <rPr>
        <sz val="11"/>
        <color theme="1"/>
        <rFont val="Calibri"/>
        <family val="2"/>
        <scheme val="minor"/>
      </rPr>
      <t>+358</t>
    </r>
  </si>
  <si>
    <r>
      <t>Austin Lingo By Submission</t>
    </r>
    <r>
      <rPr>
        <sz val="11"/>
        <color theme="1"/>
        <rFont val="Calibri"/>
        <family val="2"/>
        <scheme val="minor"/>
      </rPr>
      <t>+2120</t>
    </r>
  </si>
  <si>
    <r>
      <t>Austin Lingo By Decision</t>
    </r>
    <r>
      <rPr>
        <sz val="11"/>
        <color theme="1"/>
        <rFont val="Calibri"/>
        <family val="2"/>
        <scheme val="minor"/>
      </rPr>
      <t>+570</t>
    </r>
  </si>
  <si>
    <r>
      <t>Nate Landwehr By KO,TKO OR DQ</t>
    </r>
    <r>
      <rPr>
        <sz val="11"/>
        <color theme="1"/>
        <rFont val="Calibri"/>
        <family val="2"/>
        <scheme val="minor"/>
      </rPr>
      <t>+180</t>
    </r>
  </si>
  <si>
    <r>
      <t>Nate Landwehr By Submission</t>
    </r>
    <r>
      <rPr>
        <sz val="11"/>
        <color theme="1"/>
        <rFont val="Calibri"/>
        <family val="2"/>
        <scheme val="minor"/>
      </rPr>
      <t>+700</t>
    </r>
  </si>
  <si>
    <r>
      <t>Nate Landwehr By Decision</t>
    </r>
    <r>
      <rPr>
        <sz val="11"/>
        <color theme="1"/>
        <rFont val="Calibri"/>
        <family val="2"/>
        <scheme val="minor"/>
      </rPr>
      <t>+195</t>
    </r>
  </si>
  <si>
    <t>AUSTIN LINGO BY KO,TKO OR DQ</t>
  </si>
  <si>
    <t>AUSTIN LINGO BY SUBMISSION</t>
  </si>
  <si>
    <t>AUSTIN LINGO BY DECISION</t>
  </si>
  <si>
    <t>NATE LANDWEHR BY KO,TKO OR DQ</t>
  </si>
  <si>
    <t>NATE LANDWEHR BY SUBMISSION</t>
  </si>
  <si>
    <t>NATE LANDWEHR BY DECISION</t>
  </si>
  <si>
    <t>AUSTIN LINGO WINS IN ROUND 1</t>
  </si>
  <si>
    <t>AUSTIN LINGO WINS IN ROUND 2</t>
  </si>
  <si>
    <t>AUSTIN LINGO WINS IN ROUND 3</t>
  </si>
  <si>
    <t>AUSTIN LINGO BY DECISIONS</t>
  </si>
  <si>
    <t>NATE LANDWEHR WINS IN ROUND 1</t>
  </si>
  <si>
    <t>NATE LANDWEHR WINS IN ROUND 2</t>
  </si>
  <si>
    <t>NATE LANDWEHR WINS IN ROUND 3</t>
  </si>
  <si>
    <t>NATE LANDWEHR BY DECISIONS</t>
  </si>
  <si>
    <t xml:space="preserve"> </t>
  </si>
  <si>
    <t>X</t>
  </si>
  <si>
    <t>ORDER</t>
  </si>
  <si>
    <t>AWAY</t>
  </si>
  <si>
    <t>JUICE</t>
  </si>
  <si>
    <t>NY Mets - NY Mets+140</t>
  </si>
  <si>
    <t>Tie - NY Mets+850</t>
  </si>
  <si>
    <t>MIA Marlins - NY Mets+1100</t>
  </si>
  <si>
    <t>NY Mets - MIA Marlins+650</t>
  </si>
  <si>
    <t>Tie - MIA Marlins+700</t>
  </si>
  <si>
    <t>MIA Marlins - MIA Marlins+220</t>
  </si>
  <si>
    <t>SOUTH AMERICAN CHAMPIONSHIP U17</t>
  </si>
  <si>
    <t>ABC</t>
  </si>
  <si>
    <t>Connecticut 32 - San Diego State 29</t>
  </si>
  <si>
    <t>Connecticut 33 - San Diego State 29</t>
  </si>
  <si>
    <t>Connecticut 32 - San Diego State 30</t>
  </si>
  <si>
    <t>Connecticut 33 - San Diego State 30</t>
  </si>
  <si>
    <t>Connecticut 32 - San Diego State 28</t>
  </si>
  <si>
    <t>Connecticut 31 - San Diego State 29</t>
  </si>
  <si>
    <t>Connecticut 33 - San Diego State 28</t>
  </si>
  <si>
    <t>Connecticut 31 - San Diego State 30</t>
  </si>
  <si>
    <t>Connecticut 34 - San Diego State 29</t>
  </si>
  <si>
    <t>Connecticut 32 - San Diego State 31</t>
  </si>
  <si>
    <t>Connecticut 34 - San Diego State 30</t>
  </si>
  <si>
    <t>Connecticut 33 - San Diego State 31</t>
  </si>
  <si>
    <t>Connecticut 31 - San Diego State 28</t>
  </si>
  <si>
    <t>Connecticut 34 - San Diego State 28</t>
  </si>
  <si>
    <t>San Diego State 31 - Connecticut 31</t>
  </si>
  <si>
    <t>Connecticut 34 - San Diego State 31</t>
  </si>
  <si>
    <t>Connecticut 32 - San Diego State 27</t>
  </si>
  <si>
    <t>Connecticut 30 - San Diego State 29</t>
  </si>
  <si>
    <t>Connecticut 33 - San Diego State 27</t>
  </si>
  <si>
    <t>San Diego State 30 - Connecticut 30</t>
  </si>
  <si>
    <t>Connecticut 35 - San Diego State 29</t>
  </si>
  <si>
    <t>San Diego State 32 - Connecticut 32</t>
  </si>
  <si>
    <t>Connecticut 31 - San Diego State 27</t>
  </si>
  <si>
    <t>Connecticut 35 - San Diego State 30</t>
  </si>
  <si>
    <t>Connecticut 30 - San Diego State 28</t>
  </si>
  <si>
    <t>Connecticut 33 - San Diego State 32</t>
  </si>
  <si>
    <t>Connecticut 34 - San Diego State 27</t>
  </si>
  <si>
    <t>San Diego State 31 - Connecticut 30</t>
  </si>
  <si>
    <t>Connecticut 35 - San Diego State 28</t>
  </si>
  <si>
    <t>San Diego State 32 - Connecticut 31</t>
  </si>
  <si>
    <t>Connecticut 35 - San Diego State 31</t>
  </si>
  <si>
    <t>Connecticut 34 - San Diego State 32</t>
  </si>
  <si>
    <t>Connecticut 30 - San Diego State 27</t>
  </si>
  <si>
    <t>Connecticut 32 - San Diego State 26</t>
  </si>
  <si>
    <t>San Diego State 29 - Connecticut 29</t>
  </si>
  <si>
    <t>Connecticut 33 - San Diego State 26</t>
  </si>
  <si>
    <t>San Diego State 30 - Connecticut 29</t>
  </si>
  <si>
    <t>Connecticut 35 - San Diego State 27</t>
  </si>
  <si>
    <t>San Diego State 32 - Connecticut 30</t>
  </si>
  <si>
    <t>Connecticut 31 - San Diego State 26</t>
  </si>
  <si>
    <t>Connecticut 29 - San Diego State 28</t>
  </si>
  <si>
    <t>Connecticut 36 - San Diego State 29</t>
  </si>
  <si>
    <t>Connecticut 36 - San Diego State 30</t>
  </si>
  <si>
    <t>San Diego State 33 - Connecticut 32</t>
  </si>
  <si>
    <t>San Diego State 33 - Connecticut 33</t>
  </si>
  <si>
    <t>Connecticut 35 - San Diego State 32</t>
  </si>
  <si>
    <t>Connecticut 34 - San Diego State 26</t>
  </si>
  <si>
    <t>San Diego State 31 - Connecticut 29</t>
  </si>
  <si>
    <t>Connecticut 36 - San Diego State 28</t>
  </si>
  <si>
    <t>San Diego State 33 - Connecticut 31</t>
  </si>
  <si>
    <t>Connecticut 36 - San Diego State 31</t>
  </si>
  <si>
    <t>Connecticut 34 - San Diego State 33</t>
  </si>
  <si>
    <t>Connecticut 30 - San Diego State 26</t>
  </si>
  <si>
    <t>Connecticut 29 - San Diego State 27</t>
  </si>
  <si>
    <t>Connecticut 35 - San Diego State 26</t>
  </si>
  <si>
    <t>San Diego State 32 - Connecticut 29</t>
  </si>
  <si>
    <t>Connecticut 36 - San Diego State 27</t>
  </si>
  <si>
    <t>Connecticut 32 - San Diego State 25</t>
  </si>
  <si>
    <t>San Diego State 29 - Connecticut 28</t>
  </si>
  <si>
    <t>San Diego State 33 - Connecticut 30</t>
  </si>
  <si>
    <t>Connecticut 33 - San Diego State 25</t>
  </si>
  <si>
    <t>San Diego State 30 - Connecticut 28</t>
  </si>
  <si>
    <t>Connecticut 36 - San Diego State 32</t>
  </si>
  <si>
    <t>Connecticut 35 - San Diego State 33</t>
  </si>
  <si>
    <t>Connecticut 31 - San Diego State 25</t>
  </si>
  <si>
    <t>San Diego State 28 - Connecticut 28</t>
  </si>
  <si>
    <t>Connecticut 37 - San Diego State 29</t>
  </si>
  <si>
    <t>Connecticut 34 - San Diego State 25</t>
  </si>
  <si>
    <t>Connecticut 37 - San Diego State 30</t>
  </si>
  <si>
    <t>San Diego State 34 - Connecticut 32</t>
  </si>
  <si>
    <t>San Diego State 34 - Connecticut 33</t>
  </si>
  <si>
    <t>San Diego State 31 - Connecticut 28</t>
  </si>
  <si>
    <t>Connecticut 29 - San Diego State 26</t>
  </si>
  <si>
    <t>Connecticut 37 - San Diego State 28</t>
  </si>
  <si>
    <t>San Diego State 34 - Connecticut 31</t>
  </si>
  <si>
    <t>Connecticut 37 - San Diego State 31</t>
  </si>
  <si>
    <t>San Diego State 34 - Connecticut 34</t>
  </si>
  <si>
    <t>Connecticut 30 - San Diego State 25</t>
  </si>
  <si>
    <t>Connecticut 28 - San Diego State 27</t>
  </si>
  <si>
    <t>Connecticut 36 - San Diego State 26</t>
  </si>
  <si>
    <t>San Diego State 33 - Connecticut 29</t>
  </si>
  <si>
    <t>Connecticut 35 - San Diego State 25</t>
  </si>
  <si>
    <t>Connecticut 36 - San Diego State 33</t>
  </si>
  <si>
    <t>San Diego State 32 - Connecticut 28</t>
  </si>
  <si>
    <t>Connecticut 37 - San Diego State 27</t>
  </si>
  <si>
    <t>San Diego State 34 - Connecticut 30</t>
  </si>
  <si>
    <t>Connecticut 37 - San Diego State 32</t>
  </si>
  <si>
    <t>Connecticut 35 - San Diego State 34</t>
  </si>
  <si>
    <t>Connecticut 32 - San Diego State 24</t>
  </si>
  <si>
    <t>San Diego State 29 - Connecticut 27</t>
  </si>
  <si>
    <t>Connecticut 33 - San Diego State 24</t>
  </si>
  <si>
    <t>San Diego State 30 - Connecticut 27</t>
  </si>
  <si>
    <t>Connecticut 29 - San Diego State 25</t>
  </si>
  <si>
    <t>Connecticut 28 - San Diego State 26</t>
  </si>
  <si>
    <t>Connecticut 31 - San Diego State 24</t>
  </si>
  <si>
    <t>San Diego State 28 - Connecticut 27</t>
  </si>
  <si>
    <t>Connecticut 34 - San Diego State 24</t>
  </si>
  <si>
    <t>Connecticut 38 - San Diego State 29</t>
  </si>
  <si>
    <t>San Diego State 31 - Connecticut 27</t>
  </si>
  <si>
    <t>Connecticut 38 - San Diego State 30</t>
  </si>
  <si>
    <t>San Diego State 35 - Connecticut 32</t>
  </si>
  <si>
    <t>Connecticut 36 - San Diego State 25</t>
  </si>
  <si>
    <t>San Diego State 35 - Connecticut 33</t>
  </si>
  <si>
    <t>Connecticut 37 - San Diego State 26</t>
  </si>
  <si>
    <t>San Diego State 33 - Connecticut 28</t>
  </si>
  <si>
    <t>San Diego State 34 - Connecticut 29</t>
  </si>
  <si>
    <t>Connecticut 38 - San Diego State 28</t>
  </si>
  <si>
    <t>Connecticut 30 - San Diego State 24</t>
  </si>
  <si>
    <t>San Diego State 27 - Connecticut 27</t>
  </si>
  <si>
    <t>San Diego State 35 - Connecticut 31</t>
  </si>
  <si>
    <t>Connecticut 38 - San Diego State 31</t>
  </si>
  <si>
    <t>Connecticut 37 - San Diego State 33</t>
  </si>
  <si>
    <t>Connecticut 36 - San Diego State 34</t>
  </si>
  <si>
    <t>San Diego State 35 - Connecticut 34</t>
  </si>
  <si>
    <t>Connecticut 35 - San Diego State 24</t>
  </si>
  <si>
    <t>San Diego State 32 - Connecticut 27</t>
  </si>
  <si>
    <t>Connecticut 38 - San Diego State 27</t>
  </si>
  <si>
    <t>Connecticut 28 - San Diego State 25</t>
  </si>
  <si>
    <t>San Diego State 35 - Connecticut 30</t>
  </si>
  <si>
    <t>Connecticut 38 - San Diego State 32</t>
  </si>
  <si>
    <t>San Diego State 35 - Connecticut 35</t>
  </si>
  <si>
    <t>Connecticut 29 - San Diego State 24</t>
  </si>
  <si>
    <t>Connecticut 27 - San Diego State 26</t>
  </si>
  <si>
    <t>Connecticut 32 - San Diego State 23</t>
  </si>
  <si>
    <t>Connecticut 37 - San Diego State 25</t>
  </si>
  <si>
    <t>Connecticut 33 - San Diego State 23</t>
  </si>
  <si>
    <t>San Diego State 29 - Connecticut 26</t>
  </si>
  <si>
    <t>San Diego State 30 - Connecticut 26</t>
  </si>
  <si>
    <t>San Diego State 34 - Connecticut 28</t>
  </si>
  <si>
    <t>Connecticut 31 - San Diego State 23</t>
  </si>
  <si>
    <t>Connecticut 36 - San Diego State 24</t>
  </si>
  <si>
    <t>San Diego State 28 - Connecticut 26</t>
  </si>
  <si>
    <t>Connecticut 37 - San Diego State 34</t>
  </si>
  <si>
    <t>San Diego State 33 - Connecticut 27</t>
  </si>
  <si>
    <t>Connecticut 34 - San Diego State 23</t>
  </si>
  <si>
    <t>Connecticut 38 - San Diego State 26</t>
  </si>
  <si>
    <t>San Diego State 31 - Connecticut 26</t>
  </si>
  <si>
    <t>San Diego State 35 - Connecticut 29</t>
  </si>
  <si>
    <t>Connecticut 39 - San Diego State 29</t>
  </si>
  <si>
    <t>Connecticut 39 - San Diego State 30</t>
  </si>
  <si>
    <t>Connecticut 38 - San Diego State 33</t>
  </si>
  <si>
    <t>Connecticut 36 - San Diego State 35</t>
  </si>
  <si>
    <t>San Diego State 36 - Connecticut 32</t>
  </si>
  <si>
    <t>San Diego State 36 - Connecticut 33</t>
  </si>
  <si>
    <t>Connecticut 30 - San Diego State 23</t>
  </si>
  <si>
    <t>San Diego State 27 - Connecticut 26</t>
  </si>
  <si>
    <t>Connecticut 39 - San Diego State 28</t>
  </si>
  <si>
    <t>Connecticut 39 - San Diego State 31</t>
  </si>
  <si>
    <t>San Diego State 36 - Connecticut 31</t>
  </si>
  <si>
    <t>San Diego State 36 - Connecticut 34</t>
  </si>
  <si>
    <t>Connecticut 28 - San Diego State 24</t>
  </si>
  <si>
    <t>Connecticut 27 - San Diego State 25</t>
  </si>
  <si>
    <t>Connecticut 35 - San Diego State 23</t>
  </si>
  <si>
    <t>San Diego State 32 - Connecticut 26</t>
  </si>
  <si>
    <t>Connecticut 39 - San Diego State 27</t>
  </si>
  <si>
    <t>Connecticut 37 - San Diego State 24</t>
  </si>
  <si>
    <t>San Diego State 36 - Connecticut 30</t>
  </si>
  <si>
    <t>Connecticut 39 - San Diego State 32</t>
  </si>
  <si>
    <t>San Diego State 36 - Connecticut 35</t>
  </si>
  <si>
    <t>Connecticut 38 - San Diego State 25</t>
  </si>
  <si>
    <t>Connecticut 29 - San Diego State 23</t>
  </si>
  <si>
    <t>San Diego State 34 - Connecticut 27</t>
  </si>
  <si>
    <t>San Diego State 26 - Connecticut 26</t>
  </si>
  <si>
    <t>San Diego State 35 - Connecticut 28</t>
  </si>
  <si>
    <t>Connecticut 38 - San Diego State 34</t>
  </si>
  <si>
    <t>Connecticut 37 - San Diego State 35</t>
  </si>
  <si>
    <t>Connecticut 36 - San Diego State 23</t>
  </si>
  <si>
    <t>Connecticut 32 - San Diego State 22</t>
  </si>
  <si>
    <t>Connecticut 33 - San Diego State 22</t>
  </si>
  <si>
    <t>San Diego State 33 - Connecticut 26</t>
  </si>
  <si>
    <t>San Diego State 29 - Connecticut 25</t>
  </si>
  <si>
    <t>San Diego State 30 - Connecticut 25</t>
  </si>
  <si>
    <t>Connecticut 39 - San Diego State 26</t>
  </si>
  <si>
    <t>Connecticut 31 - San Diego State 22</t>
  </si>
  <si>
    <t>San Diego State 28 - Connecticut 25</t>
  </si>
  <si>
    <t>San Diego State 36 - Connecticut 29</t>
  </si>
  <si>
    <t>Connecticut 27 - San Diego State 24</t>
  </si>
  <si>
    <t>Connecticut 39 - San Diego State 33</t>
  </si>
  <si>
    <t>Connecticut 34 - San Diego State 22</t>
  </si>
  <si>
    <t>San Diego State 36 - Connecticut 36</t>
  </si>
  <si>
    <t>San Diego State 31 - Connecticut 25</t>
  </si>
  <si>
    <t>Connecticut 40 - San Diego State 29</t>
  </si>
  <si>
    <t>Connecticut 28 - San Diego State 23</t>
  </si>
  <si>
    <t>Connecticut 40 - San Diego State 30</t>
  </si>
  <si>
    <t>Connecticut 26 - San Diego State 25</t>
  </si>
  <si>
    <t>San Diego State 37 - Connecticut 32</t>
  </si>
  <si>
    <t>San Diego State 37 - Connecticut 33</t>
  </si>
  <si>
    <t>Connecticut 30 - San Diego State 22</t>
  </si>
  <si>
    <t>San Diego State 27 - Connecticut 25</t>
  </si>
  <si>
    <t>Connecticut 40 - San Diego State 28</t>
  </si>
  <si>
    <t>Connecticut 38 - San Diego State 24</t>
  </si>
  <si>
    <t>Connecticut 40 - San Diego State 31</t>
  </si>
  <si>
    <t>San Diego State 37 - Connecticut 31</t>
  </si>
  <si>
    <t>San Diego State 37 - Connecticut 34</t>
  </si>
  <si>
    <t>Connecticut 35 - San Diego State 22</t>
  </si>
  <si>
    <t>San Diego State 35 - Connecticut 27</t>
  </si>
  <si>
    <t>San Diego State 32 - Connecticut 25</t>
  </si>
  <si>
    <t>Connecticut 37 - San Diego State 23</t>
  </si>
  <si>
    <t>Connecticut 38 - San Diego State 35</t>
  </si>
  <si>
    <t>San Diego State 34 - Connecticut 26</t>
  </si>
  <si>
    <t>Connecticut 39 - San Diego State 25</t>
  </si>
  <si>
    <t>San Diego State 36 - Connecticut 28</t>
  </si>
  <si>
    <t>Connecticut 40 - San Diego State 27</t>
  </si>
  <si>
    <t>Connecticut 29 - San Diego State 22</t>
  </si>
  <si>
    <t>Connecticut 39 - San Diego State 34</t>
  </si>
  <si>
    <t>San Diego State 37 - Connecticut 30</t>
  </si>
  <si>
    <t>Connecticut 40 - San Diego State 32</t>
  </si>
  <si>
    <t>Connecticut 37 - San Diego State 36</t>
  </si>
  <si>
    <t>San Diego State 26 - Connecticut 25</t>
  </si>
  <si>
    <t>San Diego State 37 - Connecticut 35</t>
  </si>
  <si>
    <t>Connecticut 36 - San Diego State 22</t>
  </si>
  <si>
    <t>Connecticut 27 - San Diego State 23</t>
  </si>
  <si>
    <t>Connecticut 26 - San Diego State 24</t>
  </si>
  <si>
    <t>San Diego State 33 - Connecticut 25</t>
  </si>
  <si>
    <t>Connecticut 40 - San Diego State 26</t>
  </si>
  <si>
    <t>Connecticut 32 - San Diego State 21</t>
  </si>
  <si>
    <t>Connecticut 33 - San Diego State 21</t>
  </si>
  <si>
    <t>San Diego State 29 - Connecticut 24</t>
  </si>
  <si>
    <t>San Diego State 37 - Connecticut 29</t>
  </si>
  <si>
    <t>Connecticut 40 - San Diego State 33</t>
  </si>
  <si>
    <t>San Diego State 30 - Connecticut 24</t>
  </si>
  <si>
    <t>San Diego State 37 - Connecticut 36</t>
  </si>
  <si>
    <t>Connecticut 31 - San Diego State 21</t>
  </si>
  <si>
    <t>San Diego State 28 - Connecticut 24</t>
  </si>
  <si>
    <t>Connecticut 28 - San Diego State 22</t>
  </si>
  <si>
    <t>Connecticut 38 - San Diego State 23</t>
  </si>
  <si>
    <t>San Diego State 25 - Connecticut 25</t>
  </si>
  <si>
    <t>Connecticut 34 - San Diego State 21</t>
  </si>
  <si>
    <t>Connecticut 39 - San Diego State 24</t>
  </si>
  <si>
    <t>San Diego State 35 - Connecticut 26</t>
  </si>
  <si>
    <t>San Diego State 31 - Connecticut 24</t>
  </si>
  <si>
    <t>San Diego State 36 - Connecticut 27</t>
  </si>
  <si>
    <t>Connecticut 41 - San Diego State 29</t>
  </si>
  <si>
    <t>Connecticut 39 - San Diego State 35</t>
  </si>
  <si>
    <t>Connecticut 30 - San Diego State 21</t>
  </si>
  <si>
    <t>Connecticut 38 - San Diego State 36</t>
  </si>
  <si>
    <t>Connecticut 41 - San Diego State 30</t>
  </si>
  <si>
    <t>San Diego State 27 - Connecticut 24</t>
  </si>
  <si>
    <t>San Diego State 38 - Connecticut 32</t>
  </si>
  <si>
    <t>San Diego State 38 - Connecticut 33</t>
  </si>
  <si>
    <t>Connecticut 37 - San Diego State 22</t>
  </si>
  <si>
    <t>Connecticut 41 - San Diego State 28</t>
  </si>
  <si>
    <t>San Diego State 34 - Connecticut 25</t>
  </si>
  <si>
    <t>Connecticut 35 - San Diego State 21</t>
  </si>
  <si>
    <t>Connecticut 41 - San Diego State 31</t>
  </si>
  <si>
    <t>San Diego State 38 - Connecticut 31</t>
  </si>
  <si>
    <t>Connecticut 40 - San Diego State 25</t>
  </si>
  <si>
    <t>San Diego State 38 - Connecticut 34</t>
  </si>
  <si>
    <t>San Diego State 32 - Connecticut 24</t>
  </si>
  <si>
    <t>San Diego State 37 - Connecticut 28</t>
  </si>
  <si>
    <t>Connecticut 40 - San Diego State 34</t>
  </si>
  <si>
    <t>San Diego State 37 - Connecticut 37</t>
  </si>
  <si>
    <t>Connecticut 26 - San Diego State 23</t>
  </si>
  <si>
    <t>Connecticut 29 - San Diego State 21</t>
  </si>
  <si>
    <t>Connecticut 41 - San Diego State 27</t>
  </si>
  <si>
    <t>San Diego State 26 - Connecticut 24</t>
  </si>
  <si>
    <t>Connecticut 41 - San Diego State 32</t>
  </si>
  <si>
    <t>San Diego State 38 - Connecticut 30</t>
  </si>
  <si>
    <t>San Diego State 38 - Connecticut 35</t>
  </si>
  <si>
    <t>Connecticut 27 - San Diego State 22</t>
  </si>
  <si>
    <t>Connecticut 25 - San Diego State 24</t>
  </si>
  <si>
    <t>Connecticut 36 - San Diego State 21</t>
  </si>
  <si>
    <t>San Diego State 33 - Connecticut 24</t>
  </si>
  <si>
    <t>Connecticut 39 - San Diego State 23</t>
  </si>
  <si>
    <t>San Diego State 36 - Connecticut 26</t>
  </si>
  <si>
    <t>Connecticut 38 - San Diego State 22</t>
  </si>
  <si>
    <t>Connecticut 41 - San Diego State 26</t>
  </si>
  <si>
    <t>Connecticut 39 - San Diego State 36</t>
  </si>
  <si>
    <t>San Diego State 35 - Connecticut 25</t>
  </si>
  <si>
    <t>San Diego State 38 - Connecticut 29</t>
  </si>
  <si>
    <t>Connecticut 41 - San Diego State 33</t>
  </si>
  <si>
    <t>Connecticut 40 - San Diego State 24</t>
  </si>
  <si>
    <t>San Diego State 38 - Connecticut 36</t>
  </si>
  <si>
    <t>Connecticut 32 - San Diego State 20</t>
  </si>
  <si>
    <t>Connecticut 28 - San Diego State 21</t>
  </si>
  <si>
    <t>Connecticut 33 - San Diego State 20</t>
  </si>
  <si>
    <t>San Diego State 25 - Connecticut 24</t>
  </si>
  <si>
    <t>San Diego State 37 - Connecticut 27</t>
  </si>
  <si>
    <t>San Diego State 29 - Connecticut 23</t>
  </si>
  <si>
    <t>San Diego State 30 - Connecticut 23</t>
  </si>
  <si>
    <t>Connecticut 40 - San Diego State 35</t>
  </si>
  <si>
    <t>Connecticut 38 - San Diego State 37</t>
  </si>
  <si>
    <t>Connecticut 31 - San Diego State 20</t>
  </si>
  <si>
    <t>San Diego State 28 - Connecticut 23</t>
  </si>
  <si>
    <t>Connecticut 34 - San Diego State 20</t>
  </si>
  <si>
    <t>San Diego State 31 - Connecticut 23</t>
  </si>
  <si>
    <t>Connecticut 37 - San Diego State 21</t>
  </si>
  <si>
    <t>San Diego State 34 - Connecticut 24</t>
  </si>
  <si>
    <t>Connecticut 30 - San Diego State 20</t>
  </si>
  <si>
    <t>Connecticut 26 - San Diego State 22</t>
  </si>
  <si>
    <t>San Diego State 27 - Connecticut 23</t>
  </si>
  <si>
    <t>Connecticut 42 - San Diego State 29</t>
  </si>
  <si>
    <t>Connecticut 25 - San Diego State 23</t>
  </si>
  <si>
    <t>Connecticut 42 - San Diego State 30</t>
  </si>
  <si>
    <t>Connecticut 41 - San Diego State 25</t>
  </si>
  <si>
    <t>San Diego State 39 - Connecticut 32</t>
  </si>
  <si>
    <t>San Diego State 39 - Connecticut 33</t>
  </si>
  <si>
    <t>San Diego State 38 - Connecticut 28</t>
  </si>
  <si>
    <t>Connecticut 35 - San Diego State 20</t>
  </si>
  <si>
    <t>Connecticut 42 - San Diego State 28</t>
  </si>
  <si>
    <t>CONNECTICUT 32 - SAN DIEGO STATE 29</t>
  </si>
  <si>
    <t>CONNECTICUT 33 - SAN DIEGO STATE 29</t>
  </si>
  <si>
    <t>CONNECTICUT 32 - SAN DIEGO STATE 30</t>
  </si>
  <si>
    <t>CONNECTICUT 33 - SAN DIEGO STATE 30</t>
  </si>
  <si>
    <t>CONNECTICUT 32 - SAN DIEGO STATE 28</t>
  </si>
  <si>
    <t>CONNECTICUT 31 - SAN DIEGO STATE 29</t>
  </si>
  <si>
    <t>CONNECTICUT 33 - SAN DIEGO STATE 28</t>
  </si>
  <si>
    <t>CONNECTICUT 31 - SAN DIEGO STATE 30</t>
  </si>
  <si>
    <t>CONNECTICUT 34 - SAN DIEGO STATE 29</t>
  </si>
  <si>
    <t>CONNECTICUT 32 - SAN DIEGO STATE 31</t>
  </si>
  <si>
    <t>CONNECTICUT 34 - SAN DIEGO STATE 30</t>
  </si>
  <si>
    <t>CONNECTICUT 33 - SAN DIEGO STATE 31</t>
  </si>
  <si>
    <t>CONNECTICUT 31 - SAN DIEGO STATE 28</t>
  </si>
  <si>
    <t>CONNECTICUT 34 - SAN DIEGO STATE 28</t>
  </si>
  <si>
    <t>SAN DIEGO STATE 31 - CONNECTICUT 31</t>
  </si>
  <si>
    <t>CONNECTICUT 34 - SAN DIEGO STATE 31</t>
  </si>
  <si>
    <t>CONNECTICUT 32 - SAN DIEGO STATE 27</t>
  </si>
  <si>
    <t>CONNECTICUT 30 - SAN DIEGO STATE 29</t>
  </si>
  <si>
    <t>CONNECTICUT 33 - SAN DIEGO STATE 27</t>
  </si>
  <si>
    <t>SAN DIEGO STATE 30 - CONNECTICUT 30</t>
  </si>
  <si>
    <t>CONNECTICUT 35 - SAN DIEGO STATE 29</t>
  </si>
  <si>
    <t>SAN DIEGO STATE 32 - CONNECTICUT 32</t>
  </si>
  <si>
    <t>CONNECTICUT 31 - SAN DIEGO STATE 27</t>
  </si>
  <si>
    <t>CONNECTICUT 35 - SAN DIEGO STATE 30</t>
  </si>
  <si>
    <t>CONNECTICUT 30 - SAN DIEGO STATE 28</t>
  </si>
  <si>
    <t>CONNECTICUT 33 - SAN DIEGO STATE 32</t>
  </si>
  <si>
    <t>CONNECTICUT 34 - SAN DIEGO STATE 27</t>
  </si>
  <si>
    <t>SAN DIEGO STATE 31 - CONNECTICUT 30</t>
  </si>
  <si>
    <t>CONNECTICUT 35 - SAN DIEGO STATE 28</t>
  </si>
  <si>
    <t>SAN DIEGO STATE 32 - CONNECTICUT 31</t>
  </si>
  <si>
    <t>CONNECTICUT 35 - SAN DIEGO STATE 31</t>
  </si>
  <si>
    <t>CONNECTICUT 34 - SAN DIEGO STATE 32</t>
  </si>
  <si>
    <t>CONNECTICUT 30 - SAN DIEGO STATE 27</t>
  </si>
  <si>
    <t>CONNECTICUT 32 - SAN DIEGO STATE 26</t>
  </si>
  <si>
    <t>SAN DIEGO STATE 29 - CONNECTICUT 29</t>
  </si>
  <si>
    <t>CONNECTICUT 33 - SAN DIEGO STATE 26</t>
  </si>
  <si>
    <t>SAN DIEGO STATE 30 - CONNECTICUT 29</t>
  </si>
  <si>
    <t>CONNECTICUT 35 - SAN DIEGO STATE 27</t>
  </si>
  <si>
    <t>SAN DIEGO STATE 32 - CONNECTICUT 30</t>
  </si>
  <si>
    <t>CONNECTICUT 31 - SAN DIEGO STATE 26</t>
  </si>
  <si>
    <t>CONNECTICUT 29 - SAN DIEGO STATE 28</t>
  </si>
  <si>
    <t>CONNECTICUT 36 - SAN DIEGO STATE 29</t>
  </si>
  <si>
    <t>CONNECTICUT 36 - SAN DIEGO STATE 30</t>
  </si>
  <si>
    <t>SAN DIEGO STATE 33 - CONNECTICUT 32</t>
  </si>
  <si>
    <t>SAN DIEGO STATE 33 - CONNECTICUT 33</t>
  </si>
  <si>
    <t>CONNECTICUT 35 - SAN DIEGO STATE 32</t>
  </si>
  <si>
    <t>CONNECTICUT 34 - SAN DIEGO STATE 26</t>
  </si>
  <si>
    <t>SAN DIEGO STATE 31 - CONNECTICUT 29</t>
  </si>
  <si>
    <t>CONNECTICUT 36 - SAN DIEGO STATE 28</t>
  </si>
  <si>
    <t>SAN DIEGO STATE 33 - CONNECTICUT 31</t>
  </si>
  <si>
    <t>CONNECTICUT 36 - SAN DIEGO STATE 31</t>
  </si>
  <si>
    <t>CONNECTICUT 34 - SAN DIEGO STATE 33</t>
  </si>
  <si>
    <t>CONNECTICUT 30 - SAN DIEGO STATE 26</t>
  </si>
  <si>
    <t>CONNECTICUT 29 - SAN DIEGO STATE 27</t>
  </si>
  <si>
    <t>CONNECTICUT 35 - SAN DIEGO STATE 26</t>
  </si>
  <si>
    <t>SAN DIEGO STATE 32 - CONNECTICUT 29</t>
  </si>
  <si>
    <t>CONNECTICUT 36 - SAN DIEGO STATE 27</t>
  </si>
  <si>
    <t>CONNECTICUT 32 - SAN DIEGO STATE 25</t>
  </si>
  <si>
    <t>SAN DIEGO STATE 29 - CONNECTICUT 28</t>
  </si>
  <si>
    <t>SAN DIEGO STATE 33 - CONNECTICUT 30</t>
  </si>
  <si>
    <t>CONNECTICUT 33 - SAN DIEGO STATE 25</t>
  </si>
  <si>
    <t>SAN DIEGO STATE 30 - CONNECTICUT 28</t>
  </si>
  <si>
    <t>CONNECTICUT 36 - SAN DIEGO STATE 32</t>
  </si>
  <si>
    <t>CONNECTICUT 35 - SAN DIEGO STATE 33</t>
  </si>
  <si>
    <t>CONNECTICUT 31 - SAN DIEGO STATE 25</t>
  </si>
  <si>
    <t>SAN DIEGO STATE 28 - CONNECTICUT 28</t>
  </si>
  <si>
    <t>CONNECTICUT 37 - SAN DIEGO STATE 29</t>
  </si>
  <si>
    <t>CONNECTICUT 34 - SAN DIEGO STATE 25</t>
  </si>
  <si>
    <t>CONNECTICUT 37 - SAN DIEGO STATE 30</t>
  </si>
  <si>
    <t>SAN DIEGO STATE 34 - CONNECTICUT 32</t>
  </si>
  <si>
    <t>SAN DIEGO STATE 34 - CONNECTICUT 33</t>
  </si>
  <si>
    <t>SAN DIEGO STATE 31 - CONNECTICUT 28</t>
  </si>
  <si>
    <t>CONNECTICUT 29 - SAN DIEGO STATE 26</t>
  </si>
  <si>
    <t>CONNECTICUT 37 - SAN DIEGO STATE 28</t>
  </si>
  <si>
    <t>SAN DIEGO STATE 34 - CONNECTICUT 31</t>
  </si>
  <si>
    <t>CONNECTICUT 37 - SAN DIEGO STATE 31</t>
  </si>
  <si>
    <t>SAN DIEGO STATE 34 - CONNECTICUT 34</t>
  </si>
  <si>
    <t>CONNECTICUT 30 - SAN DIEGO STATE 25</t>
  </si>
  <si>
    <t>CONNECTICUT 28 - SAN DIEGO STATE 27</t>
  </si>
  <si>
    <t>CONNECTICUT 36 - SAN DIEGO STATE 26</t>
  </si>
  <si>
    <t>SAN DIEGO STATE 33 - CONNECTICUT 29</t>
  </si>
  <si>
    <t>CONNECTICUT 35 - SAN DIEGO STATE 25</t>
  </si>
  <si>
    <t>CONNECTICUT 36 - SAN DIEGO STATE 33</t>
  </si>
  <si>
    <t>SAN DIEGO STATE 32 - CONNECTICUT 28</t>
  </si>
  <si>
    <t>CONNECTICUT 37 - SAN DIEGO STATE 27</t>
  </si>
  <si>
    <t>SAN DIEGO STATE 34 - CONNECTICUT 30</t>
  </si>
  <si>
    <t>CONNECTICUT 37 - SAN DIEGO STATE 32</t>
  </si>
  <si>
    <t>CONNECTICUT 35 - SAN DIEGO STATE 34</t>
  </si>
  <si>
    <t>CONNECTICUT 32 - SAN DIEGO STATE 24</t>
  </si>
  <si>
    <t>SAN DIEGO STATE 29 - CONNECTICUT 27</t>
  </si>
  <si>
    <t>CONNECTICUT 33 - SAN DIEGO STATE 24</t>
  </si>
  <si>
    <t>SAN DIEGO STATE 30 - CONNECTICUT 27</t>
  </si>
  <si>
    <t>CONNECTICUT 29 - SAN DIEGO STATE 25</t>
  </si>
  <si>
    <t>CONNECTICUT 28 - SAN DIEGO STATE 26</t>
  </si>
  <si>
    <t>CONNECTICUT 31 - SAN DIEGO STATE 24</t>
  </si>
  <si>
    <t>SAN DIEGO STATE 28 - CONNECTICUT 27</t>
  </si>
  <si>
    <t>CONNECTICUT 34 - SAN DIEGO STATE 24</t>
  </si>
  <si>
    <t>CONNECTICUT 38 - SAN DIEGO STATE 29</t>
  </si>
  <si>
    <t>SAN DIEGO STATE 31 - CONNECTICUT 27</t>
  </si>
  <si>
    <t>CONNECTICUT 38 - SAN DIEGO STATE 30</t>
  </si>
  <si>
    <t>SAN DIEGO STATE 35 - CONNECTICUT 32</t>
  </si>
  <si>
    <t>CONNECTICUT 36 - SAN DIEGO STATE 25</t>
  </si>
  <si>
    <t>SAN DIEGO STATE 35 - CONNECTICUT 33</t>
  </si>
  <si>
    <t>CONNECTICUT 37 - SAN DIEGO STATE 26</t>
  </si>
  <si>
    <t>SAN DIEGO STATE 33 - CONNECTICUT 28</t>
  </si>
  <si>
    <t>SAN DIEGO STATE 34 - CONNECTICUT 29</t>
  </si>
  <si>
    <t>CONNECTICUT 38 - SAN DIEGO STATE 28</t>
  </si>
  <si>
    <t>CONNECTICUT 30 - SAN DIEGO STATE 24</t>
  </si>
  <si>
    <t>SAN DIEGO STATE 27 - CONNECTICUT 27</t>
  </si>
  <si>
    <t>SAN DIEGO STATE 35 - CONNECTICUT 31</t>
  </si>
  <si>
    <t>CONNECTICUT 38 - SAN DIEGO STATE 31</t>
  </si>
  <si>
    <t>CONNECTICUT 37 - SAN DIEGO STATE 33</t>
  </si>
  <si>
    <t>CONNECTICUT 36 - SAN DIEGO STATE 34</t>
  </si>
  <si>
    <t>SAN DIEGO STATE 35 - CONNECTICUT 34</t>
  </si>
  <si>
    <t>CONNECTICUT 35 - SAN DIEGO STATE 24</t>
  </si>
  <si>
    <t>SAN DIEGO STATE 32 - CONNECTICUT 27</t>
  </si>
  <si>
    <t>CONNECTICUT 38 - SAN DIEGO STATE 27</t>
  </si>
  <si>
    <t>CONNECTICUT 28 - SAN DIEGO STATE 25</t>
  </si>
  <si>
    <t>SAN DIEGO STATE 35 - CONNECTICUT 30</t>
  </si>
  <si>
    <t>CONNECTICUT 38 - SAN DIEGO STATE 32</t>
  </si>
  <si>
    <t>SAN DIEGO STATE 35 - CONNECTICUT 35</t>
  </si>
  <si>
    <t>CONNECTICUT 29 - SAN DIEGO STATE 24</t>
  </si>
  <si>
    <t>CONNECTICUT 27 - SAN DIEGO STATE 26</t>
  </si>
  <si>
    <t>CONNECTICUT 32 - SAN DIEGO STATE 23</t>
  </si>
  <si>
    <t>CONNECTICUT 37 - SAN DIEGO STATE 25</t>
  </si>
  <si>
    <t>CONNECTICUT 33 - SAN DIEGO STATE 23</t>
  </si>
  <si>
    <t>SAN DIEGO STATE 29 - CONNECTICUT 26</t>
  </si>
  <si>
    <t>SAN DIEGO STATE 30 - CONNECTICUT 26</t>
  </si>
  <si>
    <t>SAN DIEGO STATE 34 - CONNECTICUT 28</t>
  </si>
  <si>
    <t>CONNECTICUT 31 - SAN DIEGO STATE 23</t>
  </si>
  <si>
    <t>CONNECTICUT 36 - SAN DIEGO STATE 24</t>
  </si>
  <si>
    <t>SAN DIEGO STATE 28 - CONNECTICUT 26</t>
  </si>
  <si>
    <t>CONNECTICUT 37 - SAN DIEGO STATE 34</t>
  </si>
  <si>
    <t>SAN DIEGO STATE 33 - CONNECTICUT 27</t>
  </si>
  <si>
    <t>CONNECTICUT 34 - SAN DIEGO STATE 23</t>
  </si>
  <si>
    <t>CONNECTICUT 38 - SAN DIEGO STATE 26</t>
  </si>
  <si>
    <t>SAN DIEGO STATE 31 - CONNECTICUT 26</t>
  </si>
  <si>
    <t>SAN DIEGO STATE 35 - CONNECTICUT 29</t>
  </si>
  <si>
    <t>CONNECTICUT 39 - SAN DIEGO STATE 29</t>
  </si>
  <si>
    <t>CONNECTICUT 39 - SAN DIEGO STATE 30</t>
  </si>
  <si>
    <t>CONNECTICUT 38 - SAN DIEGO STATE 33</t>
  </si>
  <si>
    <t>CONNECTICUT 36 - SAN DIEGO STATE 35</t>
  </si>
  <si>
    <t>SAN DIEGO STATE 36 - CONNECTICUT 32</t>
  </si>
  <si>
    <t>SAN DIEGO STATE 36 - CONNECTICUT 33</t>
  </si>
  <si>
    <t>CONNECTICUT 30 - SAN DIEGO STATE 23</t>
  </si>
  <si>
    <t>SAN DIEGO STATE 27 - CONNECTICUT 26</t>
  </si>
  <si>
    <t>CONNECTICUT 39 - SAN DIEGO STATE 28</t>
  </si>
  <si>
    <t>CONNECTICUT 39 - SAN DIEGO STATE 31</t>
  </si>
  <si>
    <t>SAN DIEGO STATE 36 - CONNECTICUT 31</t>
  </si>
  <si>
    <t>SAN DIEGO STATE 36 - CONNECTICUT 34</t>
  </si>
  <si>
    <t>CONNECTICUT 28 - SAN DIEGO STATE 24</t>
  </si>
  <si>
    <t>CONNECTICUT 27 - SAN DIEGO STATE 25</t>
  </si>
  <si>
    <t>CONNECTICUT 35 - SAN DIEGO STATE 23</t>
  </si>
  <si>
    <t>SAN DIEGO STATE 32 - CONNECTICUT 26</t>
  </si>
  <si>
    <t>CONNECTICUT 39 - SAN DIEGO STATE 27</t>
  </si>
  <si>
    <t>CONNECTICUT 37 - SAN DIEGO STATE 24</t>
  </si>
  <si>
    <t>SAN DIEGO STATE 36 - CONNECTICUT 30</t>
  </si>
  <si>
    <t>CONNECTICUT 39 - SAN DIEGO STATE 32</t>
  </si>
  <si>
    <t>SAN DIEGO STATE 36 - CONNECTICUT 35</t>
  </si>
  <si>
    <t>CONNECTICUT 38 - SAN DIEGO STATE 25</t>
  </si>
  <si>
    <t>CONNECTICUT 29 - SAN DIEGO STATE 23</t>
  </si>
  <si>
    <t>SAN DIEGO STATE 34 - CONNECTICUT 27</t>
  </si>
  <si>
    <t>SAN DIEGO STATE 26 - CONNECTICUT 26</t>
  </si>
  <si>
    <t>SAN DIEGO STATE 35 - CONNECTICUT 28</t>
  </si>
  <si>
    <t>CONNECTICUT 38 - SAN DIEGO STATE 34</t>
  </si>
  <si>
    <t>CONNECTICUT 37 - SAN DIEGO STATE 35</t>
  </si>
  <si>
    <t>CONNECTICUT 36 - SAN DIEGO STATE 23</t>
  </si>
  <si>
    <t>CONNECTICUT 32 - SAN DIEGO STATE 22</t>
  </si>
  <si>
    <t>CONNECTICUT 33 - SAN DIEGO STATE 22</t>
  </si>
  <si>
    <t>SAN DIEGO STATE 33 - CONNECTICUT 26</t>
  </si>
  <si>
    <t>SAN DIEGO STATE 29 - CONNECTICUT 25</t>
  </si>
  <si>
    <t>SAN DIEGO STATE 30 - CONNECTICUT 25</t>
  </si>
  <si>
    <t>CONNECTICUT 39 - SAN DIEGO STATE 26</t>
  </si>
  <si>
    <t>CONNECTICUT 31 - SAN DIEGO STATE 22</t>
  </si>
  <si>
    <t>SAN DIEGO STATE 28 - CONNECTICUT 25</t>
  </si>
  <si>
    <t>SAN DIEGO STATE 36 - CONNECTICUT 29</t>
  </si>
  <si>
    <t>CONNECTICUT 27 - SAN DIEGO STATE 24</t>
  </si>
  <si>
    <t>CONNECTICUT 39 - SAN DIEGO STATE 33</t>
  </si>
  <si>
    <t>CONNECTICUT 34 - SAN DIEGO STATE 22</t>
  </si>
  <si>
    <t>SAN DIEGO STATE 36 - CONNECTICUT 36</t>
  </si>
  <si>
    <t>SAN DIEGO STATE 31 - CONNECTICUT 25</t>
  </si>
  <si>
    <t>CONNECTICUT 40 - SAN DIEGO STATE 29</t>
  </si>
  <si>
    <t>CONNECTICUT 28 - SAN DIEGO STATE 23</t>
  </si>
  <si>
    <t>CONNECTICUT 40 - SAN DIEGO STATE 30</t>
  </si>
  <si>
    <t>CONNECTICUT 26 - SAN DIEGO STATE 25</t>
  </si>
  <si>
    <t>SAN DIEGO STATE 37 - CONNECTICUT 32</t>
  </si>
  <si>
    <t>SAN DIEGO STATE 37 - CONNECTICUT 33</t>
  </si>
  <si>
    <t>CONNECTICUT 30 - SAN DIEGO STATE 22</t>
  </si>
  <si>
    <t>SAN DIEGO STATE 27 - CONNECTICUT 25</t>
  </si>
  <si>
    <t>CONNECTICUT 40 - SAN DIEGO STATE 28</t>
  </si>
  <si>
    <t>CONNECTICUT 38 - SAN DIEGO STATE 24</t>
  </si>
  <si>
    <t>CONNECTICUT 40 - SAN DIEGO STATE 31</t>
  </si>
  <si>
    <t>SAN DIEGO STATE 37 - CONNECTICUT 31</t>
  </si>
  <si>
    <t>SAN DIEGO STATE 37 - CONNECTICUT 34</t>
  </si>
  <si>
    <t>CONNECTICUT 35 - SAN DIEGO STATE 22</t>
  </si>
  <si>
    <t>SAN DIEGO STATE 35 - CONNECTICUT 27</t>
  </si>
  <si>
    <t>SAN DIEGO STATE 32 - CONNECTICUT 25</t>
  </si>
  <si>
    <t>CONNECTICUT 37 - SAN DIEGO STATE 23</t>
  </si>
  <si>
    <t>CONNECTICUT 38 - SAN DIEGO STATE 35</t>
  </si>
  <si>
    <t>SAN DIEGO STATE 34 - CONNECTICUT 26</t>
  </si>
  <si>
    <t>CONNECTICUT 39 - SAN DIEGO STATE 25</t>
  </si>
  <si>
    <t>SAN DIEGO STATE 36 - CONNECTICUT 28</t>
  </si>
  <si>
    <t>CONNECTICUT 40 - SAN DIEGO STATE 27</t>
  </si>
  <si>
    <t>CONNECTICUT 29 - SAN DIEGO STATE 22</t>
  </si>
  <si>
    <t>CONNECTICUT 39 - SAN DIEGO STATE 34</t>
  </si>
  <si>
    <t>SAN DIEGO STATE 37 - CONNECTICUT 30</t>
  </si>
  <si>
    <t>CONNECTICUT 40 - SAN DIEGO STATE 32</t>
  </si>
  <si>
    <t>CONNECTICUT 37 - SAN DIEGO STATE 36</t>
  </si>
  <si>
    <t>SAN DIEGO STATE 26 - CONNECTICUT 25</t>
  </si>
  <si>
    <t>SAN DIEGO STATE 37 - CONNECTICUT 35</t>
  </si>
  <si>
    <t>CONNECTICUT 36 - SAN DIEGO STATE 22</t>
  </si>
  <si>
    <t>CONNECTICUT 27 - SAN DIEGO STATE 23</t>
  </si>
  <si>
    <t>CONNECTICUT 26 - SAN DIEGO STATE 24</t>
  </si>
  <si>
    <t>SAN DIEGO STATE 33 - CONNECTICUT 25</t>
  </si>
  <si>
    <t>CONNECTICUT 40 - SAN DIEGO STATE 26</t>
  </si>
  <si>
    <t>CONNECTICUT 32 - SAN DIEGO STATE 21</t>
  </si>
  <si>
    <t>CONNECTICUT 33 - SAN DIEGO STATE 21</t>
  </si>
  <si>
    <t>SAN DIEGO STATE 29 - CONNECTICUT 24</t>
  </si>
  <si>
    <t>SAN DIEGO STATE 37 - CONNECTICUT 29</t>
  </si>
  <si>
    <t>CONNECTICUT 40 - SAN DIEGO STATE 33</t>
  </si>
  <si>
    <t>SAN DIEGO STATE 30 - CONNECTICUT 24</t>
  </si>
  <si>
    <t>SAN DIEGO STATE 37 - CONNECTICUT 36</t>
  </si>
  <si>
    <t>CONNECTICUT 31 - SAN DIEGO STATE 21</t>
  </si>
  <si>
    <t>SAN DIEGO STATE 28 - CONNECTICUT 24</t>
  </si>
  <si>
    <t>CONNECTICUT 28 - SAN DIEGO STATE 22</t>
  </si>
  <si>
    <t>CONNECTICUT 38 - SAN DIEGO STATE 23</t>
  </si>
  <si>
    <t>SAN DIEGO STATE 25 - CONNECTICUT 25</t>
  </si>
  <si>
    <t>CONNECTICUT 34 - SAN DIEGO STATE 21</t>
  </si>
  <si>
    <t>CONNECTICUT 39 - SAN DIEGO STATE 24</t>
  </si>
  <si>
    <t>SAN DIEGO STATE 35 - CONNECTICUT 26</t>
  </si>
  <si>
    <t>SAN DIEGO STATE 31 - CONNECTICUT 24</t>
  </si>
  <si>
    <t>SAN DIEGO STATE 36 - CONNECTICUT 27</t>
  </si>
  <si>
    <t>CONNECTICUT 41 - SAN DIEGO STATE 29</t>
  </si>
  <si>
    <t>CONNECTICUT 39 - SAN DIEGO STATE 35</t>
  </si>
  <si>
    <t>CONNECTICUT 30 - SAN DIEGO STATE 21</t>
  </si>
  <si>
    <t>CONNECTICUT 38 - SAN DIEGO STATE 36</t>
  </si>
  <si>
    <t>CONNECTICUT 41 - SAN DIEGO STATE 30</t>
  </si>
  <si>
    <t>SAN DIEGO STATE 27 - CONNECTICUT 24</t>
  </si>
  <si>
    <t>SAN DIEGO STATE 38 - CONNECTICUT 32</t>
  </si>
  <si>
    <t>SAN DIEGO STATE 38 - CONNECTICUT 33</t>
  </si>
  <si>
    <t>CONNECTICUT 37 - SAN DIEGO STATE 22</t>
  </si>
  <si>
    <t>CONNECTICUT 41 - SAN DIEGO STATE 28</t>
  </si>
  <si>
    <t>SAN DIEGO STATE 34 - CONNECTICUT 25</t>
  </si>
  <si>
    <t>CONNECTICUT 35 - SAN DIEGO STATE 21</t>
  </si>
  <si>
    <t>CONNECTICUT 41 - SAN DIEGO STATE 31</t>
  </si>
  <si>
    <t>SAN DIEGO STATE 38 - CONNECTICUT 31</t>
  </si>
  <si>
    <t>CONNECTICUT 40 - SAN DIEGO STATE 25</t>
  </si>
  <si>
    <t>SAN DIEGO STATE 38 - CONNECTICUT 34</t>
  </si>
  <si>
    <t>SAN DIEGO STATE 32 - CONNECTICUT 24</t>
  </si>
  <si>
    <t>SAN DIEGO STATE 37 - CONNECTICUT 28</t>
  </si>
  <si>
    <t>CONNECTICUT 40 - SAN DIEGO STATE 34</t>
  </si>
  <si>
    <t>SAN DIEGO STATE 37 - CONNECTICUT 37</t>
  </si>
  <si>
    <t>CONNECTICUT 26 - SAN DIEGO STATE 23</t>
  </si>
  <si>
    <t>CONNECTICUT 29 - SAN DIEGO STATE 21</t>
  </si>
  <si>
    <t>CONNECTICUT 41 - SAN DIEGO STATE 27</t>
  </si>
  <si>
    <t>SAN DIEGO STATE 26 - CONNECTICUT 24</t>
  </si>
  <si>
    <t>CONNECTICUT 41 - SAN DIEGO STATE 32</t>
  </si>
  <si>
    <t>SAN DIEGO STATE 38 - CONNECTICUT 30</t>
  </si>
  <si>
    <t>SAN DIEGO STATE 38 - CONNECTICUT 35</t>
  </si>
  <si>
    <t>CONNECTICUT 27 - SAN DIEGO STATE 22</t>
  </si>
  <si>
    <t>CONNECTICUT 25 - SAN DIEGO STATE 24</t>
  </si>
  <si>
    <t>CONNECTICUT 36 - SAN DIEGO STATE 21</t>
  </si>
  <si>
    <t>SAN DIEGO STATE 33 - CONNECTICUT 24</t>
  </si>
  <si>
    <t>CONNECTICUT 39 - SAN DIEGO STATE 23</t>
  </si>
  <si>
    <t>SAN DIEGO STATE 36 - CONNECTICUT 26</t>
  </si>
  <si>
    <t>CONNECTICUT 38 - SAN DIEGO STATE 22</t>
  </si>
  <si>
    <t>CONNECTICUT 41 - SAN DIEGO STATE 26</t>
  </si>
  <si>
    <t>CONNECTICUT 39 - SAN DIEGO STATE 36</t>
  </si>
  <si>
    <t>SAN DIEGO STATE 35 - CONNECTICUT 25</t>
  </si>
  <si>
    <t>SAN DIEGO STATE 38 - CONNECTICUT 29</t>
  </si>
  <si>
    <t>CONNECTICUT 41 - SAN DIEGO STATE 33</t>
  </si>
  <si>
    <t>CONNECTICUT 40 - SAN DIEGO STATE 24</t>
  </si>
  <si>
    <t>SAN DIEGO STATE 38 - CONNECTICUT 36</t>
  </si>
  <si>
    <t>CONNECTICUT 32 - SAN DIEGO STATE 20</t>
  </si>
  <si>
    <t>CONNECTICUT 28 - SAN DIEGO STATE 21</t>
  </si>
  <si>
    <t>CONNECTICUT 33 - SAN DIEGO STATE 20</t>
  </si>
  <si>
    <t>SAN DIEGO STATE 25 - CONNECTICUT 24</t>
  </si>
  <si>
    <t>SAN DIEGO STATE 37 - CONNECTICUT 27</t>
  </si>
  <si>
    <t>SAN DIEGO STATE 29 - CONNECTICUT 23</t>
  </si>
  <si>
    <t>SAN DIEGO STATE 30 - CONNECTICUT 23</t>
  </si>
  <si>
    <t>CONNECTICUT 40 - SAN DIEGO STATE 35</t>
  </si>
  <si>
    <t>CONNECTICUT 38 - SAN DIEGO STATE 37</t>
  </si>
  <si>
    <t>CONNECTICUT 31 - SAN DIEGO STATE 20</t>
  </si>
  <si>
    <t>SAN DIEGO STATE 28 - CONNECTICUT 23</t>
  </si>
  <si>
    <t>CONNECTICUT 34 - SAN DIEGO STATE 20</t>
  </si>
  <si>
    <t>SAN DIEGO STATE 31 - CONNECTICUT 23</t>
  </si>
  <si>
    <t>CONNECTICUT 37 - SAN DIEGO STATE 21</t>
  </si>
  <si>
    <t>SAN DIEGO STATE 34 - CONNECTICUT 24</t>
  </si>
  <si>
    <t>CONNECTICUT 30 - SAN DIEGO STATE 20</t>
  </si>
  <si>
    <t>CONNECTICUT 26 - SAN DIEGO STATE 22</t>
  </si>
  <si>
    <t>SAN DIEGO STATE 27 - CONNECTICUT 23</t>
  </si>
  <si>
    <t>CONNECTICUT 42 - SAN DIEGO STATE 29</t>
  </si>
  <si>
    <t>CONNECTICUT 25 - SAN DIEGO STATE 23</t>
  </si>
  <si>
    <t>CONNECTICUT 42 - SAN DIEGO STATE 30</t>
  </si>
  <si>
    <t>CONNECTICUT 41 - SAN DIEGO STATE 25</t>
  </si>
  <si>
    <t>SAN DIEGO STATE 39 - CONNECTICUT 32</t>
  </si>
  <si>
    <t>SAN DIEGO STATE 39 - CONNECTICUT 33</t>
  </si>
  <si>
    <t>SAN DIEGO STATE 38 - CONNECTICUT 28</t>
  </si>
  <si>
    <t>CONNECTICUT 35 - SAN DIEGO STATE 20</t>
  </si>
  <si>
    <t>CONNECTICUT 42 - SAN DIEGO STATE 28</t>
  </si>
  <si>
    <t>HARRIS ENGLISH</t>
  </si>
  <si>
    <t>KEVIN KISNER</t>
  </si>
  <si>
    <t>ZACH JOHNSON</t>
  </si>
  <si>
    <t>Scottie Scheffler</t>
  </si>
  <si>
    <t>Rory McIlroy</t>
  </si>
  <si>
    <t>Jon Rahm</t>
  </si>
  <si>
    <t>Jordan Spieth</t>
  </si>
  <si>
    <t>Justin Thomas</t>
  </si>
  <si>
    <t>Patrick Cantlay</t>
  </si>
  <si>
    <t>Cameron Smith</t>
  </si>
  <si>
    <t>Tony Finau</t>
  </si>
  <si>
    <t>Jason Day</t>
  </si>
  <si>
    <t>Collin Morikawa</t>
  </si>
  <si>
    <t>Xander Schauffele</t>
  </si>
  <si>
    <t>Dustin Johnson</t>
  </si>
  <si>
    <t>Cameron Young</t>
  </si>
  <si>
    <t>Max Homa</t>
  </si>
  <si>
    <t>Brooks Koepka</t>
  </si>
  <si>
    <t>Sungjae Im</t>
  </si>
  <si>
    <t>Viktor Hovland</t>
  </si>
  <si>
    <t>Will Zalatoris</t>
  </si>
  <si>
    <t>Sam Burns</t>
  </si>
  <si>
    <t>Hideki Matsuyama</t>
  </si>
  <si>
    <t>Matt Fitzpatrick</t>
  </si>
  <si>
    <t>Corey Conners</t>
  </si>
  <si>
    <t>Shane Lowry</t>
  </si>
  <si>
    <t>Tommy Fleetwood</t>
  </si>
  <si>
    <t>Tyrrell Hatton</t>
  </si>
  <si>
    <t>Min Woo Lee</t>
  </si>
  <si>
    <t>Justin Rose</t>
  </si>
  <si>
    <t>Tiger Woods</t>
  </si>
  <si>
    <t>Joaquin Niemann</t>
  </si>
  <si>
    <t>Patrick Reed</t>
  </si>
  <si>
    <t>Tom Kim</t>
  </si>
  <si>
    <t>Adam Scott</t>
  </si>
  <si>
    <t>Louis Oosthuizen</t>
  </si>
  <si>
    <t>Si Woo Kim</t>
  </si>
  <si>
    <t>Bryson DeChambeau</t>
  </si>
  <si>
    <t>Abraham Ancer</t>
  </si>
  <si>
    <t>Keith Mitchell</t>
  </si>
  <si>
    <t>Keegan Bradley</t>
  </si>
  <si>
    <t>Sahith Theegala</t>
  </si>
  <si>
    <t>Tom Hoge</t>
  </si>
  <si>
    <t>Sergio Garcia</t>
  </si>
  <si>
    <t>Mito Pereira</t>
  </si>
  <si>
    <t>Kurt Kitayama</t>
  </si>
  <si>
    <t>Danny Willett</t>
  </si>
  <si>
    <t>Seamus Power</t>
  </si>
  <si>
    <t>Talor Gooch</t>
  </si>
  <si>
    <t>Russell Henley</t>
  </si>
  <si>
    <t>Chris Kirk</t>
  </si>
  <si>
    <t>Thomas Pieters</t>
  </si>
  <si>
    <t>Billy Horschel</t>
  </si>
  <si>
    <t>Ryan Fox</t>
  </si>
  <si>
    <t>Brian Harman</t>
  </si>
  <si>
    <t>Alex Noren</t>
  </si>
  <si>
    <t>Jason Kokrak</t>
  </si>
  <si>
    <t>Gary Woodland</t>
  </si>
  <si>
    <t>Taylor Moore</t>
  </si>
  <si>
    <t>Harold Varner III</t>
  </si>
  <si>
    <t>Bubba Watson</t>
  </si>
  <si>
    <t>Phil Mickelson</t>
  </si>
  <si>
    <t>J.T. Poston</t>
  </si>
  <si>
    <t>Francesco Molinari</t>
  </si>
  <si>
    <t>Harris English</t>
  </si>
  <si>
    <t>Kevin Na</t>
  </si>
  <si>
    <t>Charl Schwartzel</t>
  </si>
  <si>
    <t>Cameron Champ</t>
  </si>
  <si>
    <t>Adam Svensson</t>
  </si>
  <si>
    <t>Mackenzie Hughes</t>
  </si>
  <si>
    <t>Sepp Straka</t>
  </si>
  <si>
    <t>Kyoung-Hoon Lee</t>
  </si>
  <si>
    <t>Adrian Meronk</t>
  </si>
  <si>
    <t>Kevin Kisner</t>
  </si>
  <si>
    <t>Scott Stallings</t>
  </si>
  <si>
    <t>Kazuki Higa</t>
  </si>
  <si>
    <t>Zach Johnson</t>
  </si>
  <si>
    <t>Gordon Sargent</t>
  </si>
  <si>
    <t>Bernhard Langer</t>
  </si>
  <si>
    <t>Fred Couples</t>
  </si>
  <si>
    <t>Sam Bennett</t>
  </si>
  <si>
    <t>Harrison Crowe</t>
  </si>
  <si>
    <t>Aldrich Potgieter</t>
  </si>
  <si>
    <t>Mike Weir</t>
  </si>
  <si>
    <t>Mateo Fernandez de Oliveira</t>
  </si>
  <si>
    <t>Matthew McClean</t>
  </si>
  <si>
    <t>Sandy Lyle</t>
  </si>
  <si>
    <t>Larry Mize</t>
  </si>
  <si>
    <t>Jose Maria Olazabal</t>
  </si>
  <si>
    <t>Vijay Singh</t>
  </si>
  <si>
    <t>Ben Carr</t>
  </si>
  <si>
    <t>ABC-27</t>
  </si>
  <si>
    <t>Jonas Vingegaard+175</t>
  </si>
  <si>
    <t>Daniel Martinez+275</t>
  </si>
  <si>
    <t>David Gaudu+500</t>
  </si>
  <si>
    <t>Ion Izagirre+900</t>
  </si>
  <si>
    <t>Enric Mas Nicolau+1100</t>
  </si>
  <si>
    <t>Sergio Higuita+1400</t>
  </si>
  <si>
    <t>Richard Carapaz+1600</t>
  </si>
  <si>
    <t>Simon Yates+1800</t>
  </si>
  <si>
    <t>Mauro Schmid+2500</t>
  </si>
  <si>
    <t>Marc Soler+2800</t>
  </si>
  <si>
    <t>Mikel Landa+3300</t>
  </si>
  <si>
    <t>Brandon McNulty+3300</t>
  </si>
  <si>
    <t>Mattias Skjelmose+4000</t>
  </si>
  <si>
    <t>Romain Gregoire+6600</t>
  </si>
  <si>
    <t>Ethan Hayter+6600</t>
  </si>
  <si>
    <t>Rigoberto Uran+8000</t>
  </si>
  <si>
    <t>Alex Aranburu+10000</t>
  </si>
  <si>
    <t>Johan Esteban Chaves+12500</t>
  </si>
  <si>
    <t>Felix Gall+15000</t>
  </si>
  <si>
    <t>Attila Valter+20000</t>
  </si>
  <si>
    <t>Kobe Goossens+20000</t>
  </si>
  <si>
    <t>Emanuel Buchmann+25000</t>
  </si>
  <si>
    <t>Ruben Guerreiro+25000</t>
  </si>
  <si>
    <t>Rui Costa+30000</t>
  </si>
  <si>
    <t>Davide Formolo+30000</t>
  </si>
  <si>
    <t>Bauke Mollema+30000</t>
  </si>
  <si>
    <t>Lucas Plapp+30000</t>
  </si>
  <si>
    <t>Pierre Latour+30000</t>
  </si>
  <si>
    <t>Omar Fraile+30000</t>
  </si>
  <si>
    <t>Quinten Hermans+30000</t>
  </si>
  <si>
    <t>Marc Hirschi+40000</t>
  </si>
  <si>
    <t>Matteo Sobrero+40000</t>
  </si>
  <si>
    <t>Eddie Dunbar+50000</t>
  </si>
  <si>
    <t>Cristian Rodriguez+50000</t>
  </si>
  <si>
    <t>Clement Champoussin+50000</t>
  </si>
  <si>
    <t>David de la Cruz+50000</t>
  </si>
  <si>
    <t>Steff Cras+50000</t>
  </si>
  <si>
    <t>Remy Cavagna+50000</t>
  </si>
  <si>
    <t>Harm Vanhoucke+50000</t>
  </si>
  <si>
    <t>Luis Leon Sanchez+50000</t>
  </si>
  <si>
    <t>Remy Rochas+50000</t>
  </si>
  <si>
    <t>Gorka Izagirre+50000</t>
  </si>
  <si>
    <t>Chris Harper+60000</t>
  </si>
  <si>
    <t>Michael Storer+60000</t>
  </si>
  <si>
    <t>Ben Zwiehoff+60000</t>
  </si>
  <si>
    <t>Juan Pedro Lopez+60000</t>
  </si>
  <si>
    <t>Rein Taaramae+60000</t>
  </si>
  <si>
    <t>Alexis Vuillermoz+60000</t>
  </si>
  <si>
    <t>Andreas Leknessund+60000</t>
  </si>
  <si>
    <t>Gonzalo Serrano+60000</t>
  </si>
  <si>
    <t>Mathieu Burgaudeau+60000</t>
  </si>
  <si>
    <t>Gotzon Martin+60000</t>
  </si>
  <si>
    <t>Egan Bernal+75000</t>
  </si>
  <si>
    <t>Giovanni Aleotti+75000</t>
  </si>
  <si>
    <t>Simon Geschke+75000</t>
  </si>
  <si>
    <t>Andrea Bagioli+75000</t>
  </si>
  <si>
    <t>Steven Kruijswijk+75000</t>
  </si>
  <si>
    <t>Odd Christian Eiking+75000</t>
  </si>
  <si>
    <t>Lawson Craddock+75000</t>
  </si>
  <si>
    <t>Sam Oomen+75000</t>
  </si>
  <si>
    <t>Rohan Dennis+75000</t>
  </si>
  <si>
    <t>Ide Schelling+75000</t>
  </si>
  <si>
    <t>Jonathan Castroviejo+75000</t>
  </si>
  <si>
    <t>Javier Romo+75000</t>
  </si>
  <si>
    <t>Georg Zimmermann+75000</t>
  </si>
  <si>
    <t>Jose Felix Parra+75000</t>
  </si>
  <si>
    <t>Igor Arrieta+75000</t>
  </si>
  <si>
    <t>Jose Manuel Diaz+75000</t>
  </si>
  <si>
    <t>Lilian Calmejane+75000</t>
  </si>
  <si>
    <t>Victor De La Parte+75000</t>
  </si>
  <si>
    <t>Gregor Muhlberger+75000</t>
  </si>
  <si>
    <t>Felix Grossschartner+100000</t>
  </si>
  <si>
    <t>Gijs Leemreize+100000</t>
  </si>
  <si>
    <t>Brandon Rivera+100000</t>
  </si>
  <si>
    <t>James Knox+100000</t>
  </si>
  <si>
    <t>Quentin Pacher+100000</t>
  </si>
  <si>
    <t>Victor Langellotti+100000</t>
  </si>
  <si>
    <t>Merhawi Kudus+100000</t>
  </si>
  <si>
    <t>Xandro Meurisse+100000</t>
  </si>
  <si>
    <t>Tobias Bayer+100000</t>
  </si>
  <si>
    <t>Cristian Scaroni+100000</t>
  </si>
  <si>
    <t>Fernando Barcelo+100000</t>
  </si>
  <si>
    <t>Paul Lapeira+100000</t>
  </si>
  <si>
    <t>Anton Palzer+100000</t>
  </si>
  <si>
    <t>Michel Ries+100000</t>
  </si>
  <si>
    <t>Alessandro Verre+100000</t>
  </si>
  <si>
    <t>Jefferson Alveiro Cepeda+100000</t>
  </si>
  <si>
    <t>Henri Vandenabeele+100000</t>
  </si>
  <si>
    <t>Florian Stork+100000</t>
  </si>
  <si>
    <t>Eduard Prades+100000</t>
  </si>
  <si>
    <t>Lars Van Den Berg+100000</t>
  </si>
  <si>
    <t>Giovanni Carboni+100000</t>
  </si>
  <si>
    <t>Alan Jousseaume+100000</t>
  </si>
  <si>
    <t>Jeremy Cabot+100000</t>
  </si>
  <si>
    <t>Reiner Keplinger+100000</t>
  </si>
  <si>
    <t>Edoardo Zambanini+100000</t>
  </si>
  <si>
    <t>Bruno Armirail+100000</t>
  </si>
  <si>
    <t>Jonathan Lastra+100000</t>
  </si>
  <si>
    <t>Jaako Hänninen+100000</t>
  </si>
  <si>
    <t>Matthew Dinham+100000</t>
  </si>
  <si>
    <t>JONAS VINGEGAARD</t>
  </si>
  <si>
    <t>DANIEL MARTINEZ</t>
  </si>
  <si>
    <t>DAVID GAUDU</t>
  </si>
  <si>
    <t>ION IZAGIRRE</t>
  </si>
  <si>
    <t>ENRIC MAS NICOLAU</t>
  </si>
  <si>
    <t>SERGIO HIGUITA</t>
  </si>
  <si>
    <t>RICHARD CARAPAZ</t>
  </si>
  <si>
    <t>SIMON YATES</t>
  </si>
  <si>
    <t>MAURO SCHMID</t>
  </si>
  <si>
    <t>MARC SOLER</t>
  </si>
  <si>
    <t>MIKEL LANDA</t>
  </si>
  <si>
    <t>BRANDON MCNULTY</t>
  </si>
  <si>
    <t>MATTIAS SKJELMOSE</t>
  </si>
  <si>
    <t>ROMAIN GREGOIRE</t>
  </si>
  <si>
    <t>ETHAN HAYTER</t>
  </si>
  <si>
    <t>RIGOBERTO URAN</t>
  </si>
  <si>
    <t>ALEX ARANBURU</t>
  </si>
  <si>
    <t>JOHAN ESTEBAN CHAVES</t>
  </si>
  <si>
    <t>FELIX GALL</t>
  </si>
  <si>
    <t>ATTILA VALTER</t>
  </si>
  <si>
    <t>KOBE GOOSSENS</t>
  </si>
  <si>
    <t>EMANUEL BUCHMANN</t>
  </si>
  <si>
    <t>RUBEN GUERREIRO</t>
  </si>
  <si>
    <t>RUI COSTA</t>
  </si>
  <si>
    <t>DAVIDE FORMOLO</t>
  </si>
  <si>
    <t>BAUKE MOLLEMA</t>
  </si>
  <si>
    <t>LUCAS PLAPP</t>
  </si>
  <si>
    <t>PIERRE LATOUR</t>
  </si>
  <si>
    <t>OMAR FRAILE</t>
  </si>
  <si>
    <t>QUINTEN HERMANS</t>
  </si>
  <si>
    <t>MARC HIRSCHI</t>
  </si>
  <si>
    <t>MATTEO SOBRERO</t>
  </si>
  <si>
    <t>EDDIE DUNBAR</t>
  </si>
  <si>
    <t>CRISTIAN RODRIGUEZ</t>
  </si>
  <si>
    <t>CLEMENT CHAMPOUSSIN</t>
  </si>
  <si>
    <t>DAVID DE LA CRUZ</t>
  </si>
  <si>
    <t>STEFF CRAS</t>
  </si>
  <si>
    <t>REMY CAVAGNA</t>
  </si>
  <si>
    <t>HARM VANHOUCKE</t>
  </si>
  <si>
    <t>LUIS LEON SANCHEZ</t>
  </si>
  <si>
    <t>REMY ROCHAS</t>
  </si>
  <si>
    <t>GORKA IZAGIRRE</t>
  </si>
  <si>
    <t>CHRIS HARPER</t>
  </si>
  <si>
    <t>MICHAEL STORER</t>
  </si>
  <si>
    <t>BEN ZWIEHOFF</t>
  </si>
  <si>
    <t>JUAN PEDRO LOPEZ</t>
  </si>
  <si>
    <t>REIN TAARAMAE</t>
  </si>
  <si>
    <t>ALEXIS VUILLERMOZ</t>
  </si>
  <si>
    <t>ANDREAS LEKNESSUND</t>
  </si>
  <si>
    <t>GONZALO SERRANO</t>
  </si>
  <si>
    <t>MATHIEU BURGAUDEAU</t>
  </si>
  <si>
    <t>GOTZON MARTIN</t>
  </si>
  <si>
    <t>EGAN BERNAL</t>
  </si>
  <si>
    <t>GIOVANNI ALEOTTI</t>
  </si>
  <si>
    <t>SIMON GESCHKE</t>
  </si>
  <si>
    <t>ANDREA BAGIOLI</t>
  </si>
  <si>
    <t>STEVEN KRUIJSWIJK</t>
  </si>
  <si>
    <t>ODD CHRISTIAN EIKING</t>
  </si>
  <si>
    <t>LAWSON CRADDOCK</t>
  </si>
  <si>
    <t>SAM OOMEN</t>
  </si>
  <si>
    <t>ROHAN DENNIS</t>
  </si>
  <si>
    <t>IDE SCHELLING</t>
  </si>
  <si>
    <t>JONATHAN CASTROVIEJO</t>
  </si>
  <si>
    <t>JAVIER ROMO</t>
  </si>
  <si>
    <t>GEORG ZIMMERMANN</t>
  </si>
  <si>
    <t>JOSE FELIX PARRA</t>
  </si>
  <si>
    <t>IGOR ARRIETA</t>
  </si>
  <si>
    <t>JOSE MANUEL DIAZ</t>
  </si>
  <si>
    <t>LILIAN CALMEJANE</t>
  </si>
  <si>
    <t>VICTOR DE LA PARTE</t>
  </si>
  <si>
    <t>GREGOR MUHLBERGER</t>
  </si>
  <si>
    <t>FELIX GROSSSCHARTNER</t>
  </si>
  <si>
    <t>GIJS LEEMREIZE</t>
  </si>
  <si>
    <t>BRANDON RIVERA</t>
  </si>
  <si>
    <t>JAMES KNOX</t>
  </si>
  <si>
    <t>QUENTIN PACHER</t>
  </si>
  <si>
    <t>VICTOR LANGELLOTTI</t>
  </si>
  <si>
    <t>MERHAWI KUDUS</t>
  </si>
  <si>
    <t>XANDRO MEURISSE</t>
  </si>
  <si>
    <t>TOBIAS BAYER</t>
  </si>
  <si>
    <t>CRISTIAN SCARONI</t>
  </si>
  <si>
    <t>FERNANDO BARCELO</t>
  </si>
  <si>
    <t>PAUL LAPEIRA</t>
  </si>
  <si>
    <t>ANTON PALZER</t>
  </si>
  <si>
    <t>MICHEL RIES</t>
  </si>
  <si>
    <t>ALESSANDRO VERRE</t>
  </si>
  <si>
    <t>JEFFERSON ALVEIRO CEPEDA</t>
  </si>
  <si>
    <t>HENRI VANDENABEELE</t>
  </si>
  <si>
    <t>FLORIAN STORK</t>
  </si>
  <si>
    <t>EDUARD PRADES</t>
  </si>
  <si>
    <t>LARS VAN DEN BERG</t>
  </si>
  <si>
    <t>GIOVANNI CARBONI</t>
  </si>
  <si>
    <t>ALAN JOUSSEAUME</t>
  </si>
  <si>
    <t>JEREMY CABOT</t>
  </si>
  <si>
    <t>REINER KEPLINGER</t>
  </si>
  <si>
    <t>EDOARDO ZAMBANINI</t>
  </si>
  <si>
    <t>BRUNO ARMIRAIL</t>
  </si>
  <si>
    <t>JONATHAN LASTRA</t>
  </si>
  <si>
    <t>JAAKO HÄNNINEN</t>
  </si>
  <si>
    <t>MATTHEW DINHAM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</si>
</sst>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DDDDDD"/>
      <name val="Segoe UI"/>
      <family val="2"/>
    </font>
    <font>
      <sz val="8"/>
      <color rgb="FFC3C3C3"/>
      <name val="Segoe UI"/>
      <family val="2"/>
    </font>
    <font>
      <sz val="10"/>
      <color rgb="FFE4E4E4"/>
      <name val="Segoe UI"/>
      <family val="2"/>
    </font>
    <font>
      <sz val="10"/>
      <color rgb="FFFFDF1B"/>
      <name val="Segoe UI"/>
      <family val="2"/>
    </font>
    <font>
      <sz val="10"/>
      <color rgb="FFDDDDDD"/>
      <name val="Segoe UI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Segoe UI"/>
      <family val="2"/>
    </font>
    <font>
      <sz val="10"/>
      <name val="Segoe UI"/>
      <family val="2"/>
    </font>
    <font>
      <sz val="8"/>
      <color rgb="FFCECECE"/>
      <name val="Segoe UI"/>
      <family val="2"/>
    </font>
    <font>
      <sz val="10"/>
      <color rgb="FFFFFFFF"/>
      <name val="Segoe UI"/>
      <family val="2"/>
    </font>
    <font>
      <sz val="10"/>
      <color theme="1"/>
      <name val="Arial"/>
      <family val="2"/>
    </font>
    <font>
      <b/>
      <i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45679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Roboto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636363"/>
      </bottom>
      <diagonal/>
    </border>
    <border>
      <left style="medium">
        <color rgb="FF505050"/>
      </left>
      <right/>
      <top/>
      <bottom style="medium">
        <color rgb="FF636363"/>
      </bottom>
      <diagonal/>
    </border>
    <border>
      <left style="medium">
        <color rgb="FF50505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505050"/>
      </left>
      <right/>
      <top/>
      <bottom style="medium">
        <color rgb="FF505050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58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0" xfId="0" applyFont="1" applyAlignment="1">
      <alignment vertical="center"/>
    </xf>
    <xf numFmtId="1" fontId="0" fillId="0" borderId="1" xfId="0" applyNumberFormat="1" applyBorder="1"/>
    <xf numFmtId="0" fontId="2" fillId="0" borderId="0" xfId="0" applyFont="1" applyAlignment="1">
      <alignment horizontal="left" vertical="center" indent="2"/>
    </xf>
    <xf numFmtId="0" fontId="0" fillId="3" borderId="0" xfId="0" applyFill="1"/>
    <xf numFmtId="0" fontId="3" fillId="0" borderId="0" xfId="0" applyFont="1" applyAlignment="1">
      <alignment horizontal="left" vertical="center" indent="2"/>
    </xf>
    <xf numFmtId="0" fontId="4" fillId="0" borderId="2" xfId="0" applyFont="1" applyBorder="1" applyAlignment="1">
      <alignment horizontal="left" vertical="center" wrapText="1" indent="2"/>
    </xf>
    <xf numFmtId="0" fontId="6" fillId="0" borderId="3" xfId="0" applyFont="1" applyBorder="1" applyAlignment="1">
      <alignment horizontal="left" vertical="center" wrapText="1" indent="2"/>
    </xf>
    <xf numFmtId="0" fontId="6" fillId="0" borderId="2" xfId="0" applyFont="1" applyBorder="1" applyAlignment="1">
      <alignment horizontal="left" vertical="center" wrapText="1" indent="2"/>
    </xf>
    <xf numFmtId="0" fontId="6" fillId="0" borderId="0" xfId="0" applyFont="1" applyAlignment="1">
      <alignment horizontal="left" vertical="center" wrapText="1" indent="2"/>
    </xf>
    <xf numFmtId="0" fontId="4" fillId="0" borderId="4" xfId="0" applyFont="1" applyBorder="1" applyAlignment="1">
      <alignment horizontal="left" vertical="center" wrapText="1" indent="2"/>
    </xf>
    <xf numFmtId="0" fontId="4" fillId="0" borderId="0" xfId="0" applyFont="1" applyAlignment="1">
      <alignment horizontal="left" vertical="center" wrapText="1" indent="2"/>
    </xf>
    <xf numFmtId="0" fontId="6" fillId="0" borderId="4" xfId="0" applyFont="1" applyBorder="1" applyAlignment="1">
      <alignment horizontal="left" vertical="center" wrapText="1" indent="2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/>
      <protection locked="0"/>
    </xf>
    <xf numFmtId="20" fontId="10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0" xfId="0" applyFont="1"/>
    <xf numFmtId="0" fontId="8" fillId="4" borderId="0" xfId="0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8" fillId="0" borderId="0" xfId="0" applyFont="1" applyAlignment="1" applyProtection="1">
      <alignment horizontal="left"/>
      <protection locked="0"/>
    </xf>
    <xf numFmtId="20" fontId="8" fillId="0" borderId="0" xfId="0" applyNumberFormat="1" applyFont="1" applyAlignment="1" applyProtection="1">
      <alignment horizontal="left"/>
      <protection locked="0"/>
    </xf>
    <xf numFmtId="20" fontId="12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5" xfId="0" applyFont="1" applyBorder="1" applyAlignment="1">
      <alignment wrapText="1"/>
    </xf>
    <xf numFmtId="0" fontId="2" fillId="2" borderId="0" xfId="0" applyFont="1" applyFill="1" applyAlignment="1">
      <alignment horizontal="left" vertical="center" indent="2"/>
    </xf>
    <xf numFmtId="0" fontId="14" fillId="0" borderId="5" xfId="0" applyFont="1" applyBorder="1"/>
    <xf numFmtId="0" fontId="8" fillId="2" borderId="0" xfId="0" applyFont="1" applyFill="1" applyAlignment="1">
      <alignment horizontal="left"/>
    </xf>
    <xf numFmtId="0" fontId="15" fillId="0" borderId="0" xfId="0" applyFont="1"/>
    <xf numFmtId="0" fontId="0" fillId="6" borderId="1" xfId="0" applyFill="1" applyBorder="1"/>
    <xf numFmtId="0" fontId="6" fillId="0" borderId="6" xfId="0" applyFont="1" applyBorder="1" applyAlignment="1">
      <alignment horizontal="left" vertical="center" wrapText="1" indent="2"/>
    </xf>
    <xf numFmtId="0" fontId="0" fillId="7" borderId="0" xfId="0" applyFill="1"/>
    <xf numFmtId="0" fontId="16" fillId="5" borderId="0" xfId="0" applyFont="1" applyFill="1"/>
    <xf numFmtId="0" fontId="8" fillId="2" borderId="0" xfId="0" applyFont="1" applyFill="1"/>
    <xf numFmtId="0" fontId="11" fillId="0" borderId="6" xfId="0" applyFont="1" applyBorder="1" applyAlignment="1">
      <alignment horizontal="left" vertical="center" wrapText="1" indent="2"/>
    </xf>
    <xf numFmtId="0" fontId="11" fillId="0" borderId="3" xfId="0" applyFont="1" applyBorder="1" applyAlignment="1">
      <alignment horizontal="left" vertical="center" wrapText="1" indent="2"/>
    </xf>
    <xf numFmtId="0" fontId="11" fillId="0" borderId="4" xfId="0" applyFont="1" applyBorder="1" applyAlignment="1">
      <alignment horizontal="left" vertical="center" wrapText="1" indent="2"/>
    </xf>
    <xf numFmtId="0" fontId="8" fillId="0" borderId="0" xfId="0" applyFont="1"/>
    <xf numFmtId="0" fontId="4" fillId="0" borderId="0" xfId="0" applyFont="1" applyAlignment="1">
      <alignment vertical="center"/>
    </xf>
    <xf numFmtId="0" fontId="18" fillId="0" borderId="0" xfId="1"/>
    <xf numFmtId="0" fontId="17" fillId="0" borderId="0" xfId="0" applyFont="1"/>
    <xf numFmtId="0" fontId="19" fillId="0" borderId="0" xfId="0" applyFont="1" applyAlignment="1">
      <alignment horizontal="left" vertical="center"/>
    </xf>
    <xf numFmtId="0" fontId="20" fillId="2" borderId="0" xfId="0" applyFont="1" applyFill="1"/>
    <xf numFmtId="1" fontId="0" fillId="0" borderId="0" xfId="0" applyNumberFormat="1"/>
    <xf numFmtId="0" fontId="19" fillId="2" borderId="0" xfId="0" applyFont="1" applyFill="1" applyAlignment="1">
      <alignment horizontal="left" vertical="center"/>
    </xf>
  </cellXfs>
  <cellStyles count="2">
    <cellStyle name="Hipervínculo" xfId="1" builtinId="8"/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AE830FB8-03EC-4E59-A72E-80EC47C7CF8A}"/>
            </a:ext>
          </a:extLst>
        </xdr:cNvPr>
        <xdr:cNvSpPr>
          <a:spLocks noChangeAspect="1" noChangeArrowheads="1"/>
        </xdr:cNvSpPr>
      </xdr:nvSpPr>
      <xdr:spPr bwMode="auto">
        <a:xfrm>
          <a:off x="73628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CB99A5D-59E4-442C-BDFC-F7E52AE22256}"/>
            </a:ext>
          </a:extLst>
        </xdr:cNvPr>
        <xdr:cNvSpPr>
          <a:spLocks noChangeAspect="1" noChangeArrowheads="1"/>
        </xdr:cNvSpPr>
      </xdr:nvSpPr>
      <xdr:spPr bwMode="auto">
        <a:xfrm>
          <a:off x="55721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be.bookmaker.eu/" TargetMode="External"/><Relationship Id="rId2" Type="http://schemas.openxmlformats.org/officeDocument/2006/relationships/hyperlink" Target="https://be.bookmaker.eu/" TargetMode="External"/><Relationship Id="rId1" Type="http://schemas.openxmlformats.org/officeDocument/2006/relationships/hyperlink" Target="https://be.bookmaker.eu/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be.bookmaker.eu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CEA8-71FC-4452-95E2-52BAB770563A}">
  <sheetPr codeName="Hoja2"/>
  <dimension ref="A1:P1001"/>
  <sheetViews>
    <sheetView topLeftCell="A49" zoomScale="70" zoomScaleNormal="70" workbookViewId="0">
      <selection activeCell="D101" sqref="D101"/>
    </sheetView>
  </sheetViews>
  <sheetFormatPr baseColWidth="10" defaultRowHeight="15" x14ac:dyDescent="0.25"/>
  <cols>
    <col min="1" max="1" width="11.42578125" style="2"/>
    <col min="2" max="2" width="11.42578125" style="2" customWidth="1"/>
    <col min="3" max="3" width="9" style="4" customWidth="1"/>
    <col min="4" max="4" width="20.85546875" customWidth="1"/>
    <col min="6" max="6" width="5.7109375" customWidth="1"/>
    <col min="7" max="7" width="24.140625" style="2" customWidth="1"/>
    <col min="8" max="8" width="9.28515625" style="2" customWidth="1"/>
    <col min="9" max="9" width="9.140625" customWidth="1"/>
  </cols>
  <sheetData>
    <row r="1" spans="1:16" ht="26.25" x14ac:dyDescent="0.4">
      <c r="A1" s="2" t="s">
        <v>2</v>
      </c>
      <c r="B1" s="2" t="s">
        <v>4</v>
      </c>
      <c r="C1" s="4" t="s">
        <v>3</v>
      </c>
      <c r="D1" s="1" t="s">
        <v>325</v>
      </c>
      <c r="E1" s="41">
        <v>10</v>
      </c>
      <c r="G1" s="2" t="s">
        <v>1</v>
      </c>
      <c r="H1" s="2" t="s">
        <v>0</v>
      </c>
      <c r="J1" s="1"/>
      <c r="O1" t="s">
        <v>372</v>
      </c>
      <c r="P1" t="s">
        <v>373</v>
      </c>
    </row>
    <row r="2" spans="1:16" x14ac:dyDescent="0.25">
      <c r="A2" s="2">
        <f>IF(ISBLANK(D2),"",COUNTA($B$2:B2))</f>
        <v>1</v>
      </c>
      <c r="B2" s="2">
        <f t="shared" ref="B2:B49" si="0">IF(C2="NO","0",IF(C2&gt;=11000,10000,ROUND(IF((SIGN(C2)=-1),C2*(1+$E$1/100),C2*(1-$E$1/100)),0)))</f>
        <v>-30</v>
      </c>
      <c r="C2" s="4">
        <f t="shared" ref="C2:C16" si="1">IF(ISERROR(_xlfn.NUMBERVALUE(VLOOKUP(D2,G:H,2,0))),"NO",_xlfn.NUMBERVALUE(VLOOKUP(D2,G:H,2,0)))</f>
        <v>-27</v>
      </c>
      <c r="D2" s="54" t="s">
        <v>809</v>
      </c>
      <c r="F2">
        <f t="shared" ref="F2:F65" si="2">+LEN(G2)</f>
        <v>3</v>
      </c>
      <c r="G2" s="2" t="str">
        <f t="shared" ref="G2:G26" si="3">UPPER(IF(ISBLANK(J2),"",IF(ISNUMBER(SEARCH("+",J2)),LEFT(J2,SEARCH("+",J2,1)-1),LEFT(J2,SEARCH("-",J2,1)-1))))</f>
        <v>ABC</v>
      </c>
      <c r="H2" s="2" t="str">
        <f t="shared" ref="H2:H26" si="4">IF(ISBLANK(J2),0,IF(ISNUMBER(SEARCH("+",J2)),RIGHT(J2,LEN(J2)-SEARCH("+",J2,1)),RIGHT(J2,LEN(J2)-SEARCH("-",J2,1)+1)))</f>
        <v>-27</v>
      </c>
      <c r="I2">
        <f t="shared" ref="I2:I65" si="5">+LEN(J2)</f>
        <v>6</v>
      </c>
      <c r="J2" t="s">
        <v>1501</v>
      </c>
    </row>
    <row r="3" spans="1:16" x14ac:dyDescent="0.25">
      <c r="A3" s="2">
        <f>IF(ISBLANK(D3),"",COUNTA($B$2:B3))</f>
        <v>2</v>
      </c>
      <c r="B3" s="2">
        <f t="shared" si="0"/>
        <v>158</v>
      </c>
      <c r="C3" s="4">
        <f t="shared" si="1"/>
        <v>175</v>
      </c>
      <c r="D3" s="54" t="s">
        <v>1602</v>
      </c>
      <c r="F3">
        <f t="shared" si="2"/>
        <v>16</v>
      </c>
      <c r="G3" s="2" t="str">
        <f t="shared" si="3"/>
        <v>JONAS VINGEGAARD</v>
      </c>
      <c r="H3" s="2" t="str">
        <f t="shared" si="4"/>
        <v>175</v>
      </c>
      <c r="I3">
        <f t="shared" si="5"/>
        <v>20</v>
      </c>
      <c r="J3" t="s">
        <v>1502</v>
      </c>
    </row>
    <row r="4" spans="1:16" x14ac:dyDescent="0.25">
      <c r="A4" s="2">
        <f>IF(ISBLANK(D4),"",COUNTA($B$2:B4))</f>
        <v>3</v>
      </c>
      <c r="B4" s="2">
        <f t="shared" si="0"/>
        <v>248</v>
      </c>
      <c r="C4" s="4">
        <f t="shared" si="1"/>
        <v>275</v>
      </c>
      <c r="D4" s="54" t="s">
        <v>1603</v>
      </c>
      <c r="F4">
        <f t="shared" si="2"/>
        <v>15</v>
      </c>
      <c r="G4" s="2" t="str">
        <f t="shared" si="3"/>
        <v>DANIEL MARTINEZ</v>
      </c>
      <c r="H4" s="2" t="str">
        <f t="shared" si="4"/>
        <v>275</v>
      </c>
      <c r="I4">
        <f t="shared" si="5"/>
        <v>19</v>
      </c>
      <c r="J4" t="s">
        <v>1503</v>
      </c>
    </row>
    <row r="5" spans="1:16" x14ac:dyDescent="0.25">
      <c r="A5" s="2">
        <f>IF(ISBLANK(D5),"",COUNTA($B$2:B5))</f>
        <v>4</v>
      </c>
      <c r="B5" s="2">
        <f t="shared" si="0"/>
        <v>450</v>
      </c>
      <c r="C5" s="4">
        <f t="shared" si="1"/>
        <v>500</v>
      </c>
      <c r="D5" s="54" t="s">
        <v>1604</v>
      </c>
      <c r="F5">
        <f t="shared" si="2"/>
        <v>11</v>
      </c>
      <c r="G5" s="2" t="str">
        <f t="shared" si="3"/>
        <v>DAVID GAUDU</v>
      </c>
      <c r="H5" s="2" t="str">
        <f t="shared" si="4"/>
        <v>500</v>
      </c>
      <c r="I5">
        <f t="shared" si="5"/>
        <v>15</v>
      </c>
      <c r="J5" t="s">
        <v>1504</v>
      </c>
    </row>
    <row r="6" spans="1:16" x14ac:dyDescent="0.25">
      <c r="A6" s="2">
        <f>IF(ISBLANK(D6),"",COUNTA($B$2:B6))</f>
        <v>5</v>
      </c>
      <c r="B6" s="2">
        <f t="shared" si="0"/>
        <v>810</v>
      </c>
      <c r="C6" s="4">
        <f t="shared" si="1"/>
        <v>900</v>
      </c>
      <c r="D6" s="54" t="s">
        <v>1605</v>
      </c>
      <c r="F6">
        <f t="shared" si="2"/>
        <v>12</v>
      </c>
      <c r="G6" s="2" t="str">
        <f t="shared" si="3"/>
        <v>ION IZAGIRRE</v>
      </c>
      <c r="H6" s="2" t="str">
        <f t="shared" si="4"/>
        <v>900</v>
      </c>
      <c r="I6">
        <f t="shared" si="5"/>
        <v>16</v>
      </c>
      <c r="J6" t="s">
        <v>1505</v>
      </c>
    </row>
    <row r="7" spans="1:16" x14ac:dyDescent="0.25">
      <c r="A7" s="2">
        <f>IF(ISBLANK(D7),"",COUNTA($B$2:B7))</f>
        <v>6</v>
      </c>
      <c r="B7" s="2">
        <f t="shared" si="0"/>
        <v>990</v>
      </c>
      <c r="C7" s="4">
        <f t="shared" si="1"/>
        <v>1100</v>
      </c>
      <c r="D7" s="54" t="s">
        <v>1606</v>
      </c>
      <c r="F7">
        <f t="shared" si="2"/>
        <v>17</v>
      </c>
      <c r="G7" s="2" t="str">
        <f t="shared" si="3"/>
        <v>ENRIC MAS NICOLAU</v>
      </c>
      <c r="H7" s="2" t="str">
        <f t="shared" si="4"/>
        <v>1100</v>
      </c>
      <c r="I7">
        <f t="shared" si="5"/>
        <v>22</v>
      </c>
      <c r="J7" t="s">
        <v>1506</v>
      </c>
    </row>
    <row r="8" spans="1:16" x14ac:dyDescent="0.25">
      <c r="A8" s="2">
        <f>IF(ISBLANK(D8),"",COUNTA($B$2:B8))</f>
        <v>7</v>
      </c>
      <c r="B8" s="2">
        <f t="shared" si="0"/>
        <v>1260</v>
      </c>
      <c r="C8" s="4">
        <f t="shared" si="1"/>
        <v>1400</v>
      </c>
      <c r="D8" s="54" t="s">
        <v>1607</v>
      </c>
      <c r="F8">
        <f t="shared" si="2"/>
        <v>14</v>
      </c>
      <c r="G8" s="2" t="str">
        <f t="shared" si="3"/>
        <v>SERGIO HIGUITA</v>
      </c>
      <c r="H8" s="2" t="str">
        <f t="shared" si="4"/>
        <v>1400</v>
      </c>
      <c r="I8">
        <f t="shared" si="5"/>
        <v>19</v>
      </c>
      <c r="J8" t="s">
        <v>1507</v>
      </c>
    </row>
    <row r="9" spans="1:16" x14ac:dyDescent="0.25">
      <c r="A9" s="2">
        <f>IF(ISBLANK(D9),"",COUNTA($B$2:B9))</f>
        <v>8</v>
      </c>
      <c r="B9" s="2">
        <f t="shared" si="0"/>
        <v>1440</v>
      </c>
      <c r="C9" s="4">
        <f t="shared" si="1"/>
        <v>1600</v>
      </c>
      <c r="D9" s="54" t="s">
        <v>1608</v>
      </c>
      <c r="F9">
        <f t="shared" si="2"/>
        <v>15</v>
      </c>
      <c r="G9" s="2" t="str">
        <f t="shared" si="3"/>
        <v>RICHARD CARAPAZ</v>
      </c>
      <c r="H9" s="2" t="str">
        <f t="shared" si="4"/>
        <v>1600</v>
      </c>
      <c r="I9">
        <f t="shared" si="5"/>
        <v>20</v>
      </c>
      <c r="J9" t="s">
        <v>1508</v>
      </c>
    </row>
    <row r="10" spans="1:16" x14ac:dyDescent="0.25">
      <c r="A10" s="2">
        <f>IF(ISBLANK(D10),"",COUNTA($B$2:B10))</f>
        <v>9</v>
      </c>
      <c r="B10" s="2">
        <f t="shared" si="0"/>
        <v>1620</v>
      </c>
      <c r="C10" s="4">
        <f t="shared" si="1"/>
        <v>1800</v>
      </c>
      <c r="D10" s="54" t="s">
        <v>1609</v>
      </c>
      <c r="F10">
        <f t="shared" si="2"/>
        <v>11</v>
      </c>
      <c r="G10" s="2" t="str">
        <f t="shared" si="3"/>
        <v>SIMON YATES</v>
      </c>
      <c r="H10" s="2" t="str">
        <f t="shared" si="4"/>
        <v>1800</v>
      </c>
      <c r="I10">
        <f t="shared" si="5"/>
        <v>16</v>
      </c>
      <c r="J10" t="s">
        <v>1509</v>
      </c>
    </row>
    <row r="11" spans="1:16" x14ac:dyDescent="0.25">
      <c r="A11" s="2">
        <f>IF(ISBLANK(D11),"",COUNTA($B$2:B11))</f>
        <v>10</v>
      </c>
      <c r="B11" s="2">
        <f t="shared" si="0"/>
        <v>2250</v>
      </c>
      <c r="C11" s="4">
        <f t="shared" si="1"/>
        <v>2500</v>
      </c>
      <c r="D11" s="54" t="s">
        <v>1610</v>
      </c>
      <c r="F11">
        <f t="shared" si="2"/>
        <v>12</v>
      </c>
      <c r="G11" s="2" t="str">
        <f t="shared" si="3"/>
        <v>MAURO SCHMID</v>
      </c>
      <c r="H11" s="2" t="str">
        <f t="shared" si="4"/>
        <v>2500</v>
      </c>
      <c r="I11">
        <f t="shared" si="5"/>
        <v>17</v>
      </c>
      <c r="J11" t="s">
        <v>1510</v>
      </c>
    </row>
    <row r="12" spans="1:16" x14ac:dyDescent="0.25">
      <c r="A12" s="2">
        <f>IF(ISBLANK(D12),"",COUNTA($B$2:B12))</f>
        <v>11</v>
      </c>
      <c r="B12" s="2">
        <f t="shared" si="0"/>
        <v>2520</v>
      </c>
      <c r="C12" s="4">
        <f t="shared" si="1"/>
        <v>2800</v>
      </c>
      <c r="D12" s="54" t="s">
        <v>1611</v>
      </c>
      <c r="F12">
        <f t="shared" si="2"/>
        <v>10</v>
      </c>
      <c r="G12" s="2" t="str">
        <f t="shared" si="3"/>
        <v>MARC SOLER</v>
      </c>
      <c r="H12" s="2" t="str">
        <f t="shared" si="4"/>
        <v>2800</v>
      </c>
      <c r="I12">
        <f t="shared" si="5"/>
        <v>15</v>
      </c>
      <c r="J12" t="s">
        <v>1511</v>
      </c>
    </row>
    <row r="13" spans="1:16" x14ac:dyDescent="0.25">
      <c r="A13" s="2">
        <f>IF(ISBLANK(D13),"",COUNTA($B$2:B13))</f>
        <v>12</v>
      </c>
      <c r="B13" s="2">
        <f t="shared" si="0"/>
        <v>2970</v>
      </c>
      <c r="C13" s="4">
        <f t="shared" si="1"/>
        <v>3300</v>
      </c>
      <c r="D13" s="54" t="s">
        <v>1612</v>
      </c>
      <c r="F13">
        <f t="shared" si="2"/>
        <v>11</v>
      </c>
      <c r="G13" s="2" t="str">
        <f t="shared" si="3"/>
        <v>MIKEL LANDA</v>
      </c>
      <c r="H13" s="2" t="str">
        <f t="shared" si="4"/>
        <v>3300</v>
      </c>
      <c r="I13">
        <f t="shared" si="5"/>
        <v>16</v>
      </c>
      <c r="J13" t="s">
        <v>1512</v>
      </c>
    </row>
    <row r="14" spans="1:16" x14ac:dyDescent="0.25">
      <c r="A14" s="2">
        <f>IF(ISBLANK(D14),"",COUNTA($B$2:B14))</f>
        <v>13</v>
      </c>
      <c r="B14" s="2">
        <f t="shared" si="0"/>
        <v>2970</v>
      </c>
      <c r="C14" s="4">
        <f>IF(ISERROR(_xlfn.NUMBERVALUE(VLOOKUP(D14,G:H,2,0))),"NO",_xlfn.NUMBERVALUE(VLOOKUP(D14,G:H,2,0)))</f>
        <v>3300</v>
      </c>
      <c r="D14" s="54" t="s">
        <v>1613</v>
      </c>
      <c r="F14">
        <f t="shared" si="2"/>
        <v>15</v>
      </c>
      <c r="G14" s="2" t="str">
        <f t="shared" si="3"/>
        <v>BRANDON MCNULTY</v>
      </c>
      <c r="H14" s="2" t="str">
        <f t="shared" si="4"/>
        <v>3300</v>
      </c>
      <c r="I14">
        <f t="shared" si="5"/>
        <v>20</v>
      </c>
      <c r="J14" t="s">
        <v>1513</v>
      </c>
    </row>
    <row r="15" spans="1:16" x14ac:dyDescent="0.25">
      <c r="A15" s="2">
        <f>IF(ISBLANK(D15),"",COUNTA($B$2:B15))</f>
        <v>14</v>
      </c>
      <c r="B15" s="2">
        <f t="shared" si="0"/>
        <v>3600</v>
      </c>
      <c r="C15" s="4">
        <f t="shared" si="1"/>
        <v>4000</v>
      </c>
      <c r="D15" s="54" t="s">
        <v>1614</v>
      </c>
      <c r="F15">
        <f t="shared" si="2"/>
        <v>17</v>
      </c>
      <c r="G15" s="2" t="str">
        <f t="shared" si="3"/>
        <v>MATTIAS SKJELMOSE</v>
      </c>
      <c r="H15" s="2" t="str">
        <f t="shared" si="4"/>
        <v>4000</v>
      </c>
      <c r="I15">
        <f t="shared" si="5"/>
        <v>22</v>
      </c>
      <c r="J15" t="s">
        <v>1514</v>
      </c>
    </row>
    <row r="16" spans="1:16" x14ac:dyDescent="0.25">
      <c r="A16" s="2">
        <f>IF(ISBLANK(D16),"",COUNTA($B$2:B16))</f>
        <v>15</v>
      </c>
      <c r="B16" s="2">
        <f t="shared" si="0"/>
        <v>5940</v>
      </c>
      <c r="C16" s="4">
        <f t="shared" si="1"/>
        <v>6600</v>
      </c>
      <c r="D16" s="54" t="s">
        <v>1615</v>
      </c>
      <c r="F16">
        <f t="shared" si="2"/>
        <v>15</v>
      </c>
      <c r="G16" s="2" t="str">
        <f t="shared" si="3"/>
        <v>ROMAIN GREGOIRE</v>
      </c>
      <c r="H16" s="2" t="str">
        <f t="shared" si="4"/>
        <v>6600</v>
      </c>
      <c r="I16">
        <f t="shared" si="5"/>
        <v>20</v>
      </c>
      <c r="J16" t="s">
        <v>1515</v>
      </c>
    </row>
    <row r="17" spans="1:16" x14ac:dyDescent="0.25">
      <c r="A17" s="2">
        <f>IF(ISBLANK(D17),"",COUNTA($B$2:B17))</f>
        <v>16</v>
      </c>
      <c r="B17" s="2">
        <f t="shared" si="0"/>
        <v>5940</v>
      </c>
      <c r="C17" s="4">
        <f t="shared" ref="C17:C65" si="6">IF(ISERROR(_xlfn.NUMBERVALUE(VLOOKUP(D17,G:H,2,0))),"NO",_xlfn.NUMBERVALUE(VLOOKUP(D17,G:H,2,0)))</f>
        <v>6600</v>
      </c>
      <c r="D17" s="54" t="s">
        <v>1616</v>
      </c>
      <c r="F17">
        <f t="shared" si="2"/>
        <v>12</v>
      </c>
      <c r="G17" s="2" t="str">
        <f t="shared" si="3"/>
        <v>ETHAN HAYTER</v>
      </c>
      <c r="H17" s="2" t="str">
        <f t="shared" si="4"/>
        <v>6600</v>
      </c>
      <c r="I17">
        <f t="shared" si="5"/>
        <v>17</v>
      </c>
      <c r="J17" t="s">
        <v>1516</v>
      </c>
      <c r="O17" t="s">
        <v>797</v>
      </c>
    </row>
    <row r="18" spans="1:16" x14ac:dyDescent="0.25">
      <c r="A18" s="2">
        <f>IF(ISBLANK(D18),"",COUNTA($B$2:B18))</f>
        <v>17</v>
      </c>
      <c r="B18" s="2">
        <f t="shared" si="0"/>
        <v>7200</v>
      </c>
      <c r="C18" s="4">
        <f t="shared" si="6"/>
        <v>8000</v>
      </c>
      <c r="D18" s="54" t="s">
        <v>1617</v>
      </c>
      <c r="F18">
        <f t="shared" si="2"/>
        <v>14</v>
      </c>
      <c r="G18" s="2" t="str">
        <f t="shared" si="3"/>
        <v>RIGOBERTO URAN</v>
      </c>
      <c r="H18" s="2" t="str">
        <f t="shared" si="4"/>
        <v>8000</v>
      </c>
      <c r="I18">
        <f t="shared" si="5"/>
        <v>19</v>
      </c>
      <c r="J18" t="s">
        <v>1517</v>
      </c>
    </row>
    <row r="19" spans="1:16" x14ac:dyDescent="0.25">
      <c r="A19" s="2">
        <f>IF(ISBLANK(D19),"",COUNTA($B$2:B19))</f>
        <v>18</v>
      </c>
      <c r="B19" s="2">
        <f t="shared" si="0"/>
        <v>9000</v>
      </c>
      <c r="C19" s="4">
        <f t="shared" si="6"/>
        <v>10000</v>
      </c>
      <c r="D19" s="54" t="s">
        <v>1618</v>
      </c>
      <c r="F19">
        <f t="shared" si="2"/>
        <v>13</v>
      </c>
      <c r="G19" s="2" t="str">
        <f t="shared" si="3"/>
        <v>ALEX ARANBURU</v>
      </c>
      <c r="H19" s="2" t="str">
        <f t="shared" si="4"/>
        <v>10000</v>
      </c>
      <c r="I19">
        <f t="shared" si="5"/>
        <v>19</v>
      </c>
      <c r="J19" t="s">
        <v>1518</v>
      </c>
    </row>
    <row r="20" spans="1:16" x14ac:dyDescent="0.25">
      <c r="A20" s="2">
        <f>IF(ISBLANK(D20),"",COUNTA($B$2:B20))</f>
        <v>19</v>
      </c>
      <c r="B20" s="2">
        <f t="shared" si="0"/>
        <v>10000</v>
      </c>
      <c r="C20" s="4">
        <f t="shared" si="6"/>
        <v>12500</v>
      </c>
      <c r="D20" s="54" t="s">
        <v>1619</v>
      </c>
      <c r="F20">
        <f t="shared" si="2"/>
        <v>20</v>
      </c>
      <c r="G20" s="2" t="str">
        <f t="shared" si="3"/>
        <v>JOHAN ESTEBAN CHAVES</v>
      </c>
      <c r="H20" s="2" t="str">
        <f t="shared" si="4"/>
        <v>12500</v>
      </c>
      <c r="I20">
        <f t="shared" si="5"/>
        <v>26</v>
      </c>
      <c r="J20" t="s">
        <v>1519</v>
      </c>
    </row>
    <row r="21" spans="1:16" x14ac:dyDescent="0.25">
      <c r="A21" s="2">
        <f>IF(ISBLANK(D21),"",COUNTA($B$2:B21))</f>
        <v>20</v>
      </c>
      <c r="B21" s="2">
        <f t="shared" si="0"/>
        <v>10000</v>
      </c>
      <c r="C21" s="4">
        <f t="shared" si="6"/>
        <v>15000</v>
      </c>
      <c r="D21" s="54" t="s">
        <v>1620</v>
      </c>
      <c r="F21">
        <f t="shared" si="2"/>
        <v>10</v>
      </c>
      <c r="G21" s="2" t="str">
        <f t="shared" si="3"/>
        <v>FELIX GALL</v>
      </c>
      <c r="H21" s="2" t="str">
        <f t="shared" si="4"/>
        <v>15000</v>
      </c>
      <c r="I21">
        <f t="shared" si="5"/>
        <v>16</v>
      </c>
      <c r="J21" t="s">
        <v>1520</v>
      </c>
      <c r="O21" t="s">
        <v>371</v>
      </c>
      <c r="P21" t="s">
        <v>355</v>
      </c>
    </row>
    <row r="22" spans="1:16" x14ac:dyDescent="0.25">
      <c r="A22" s="2">
        <f>IF(ISBLANK(D22),"",COUNTA($B$2:B22))</f>
        <v>21</v>
      </c>
      <c r="B22" s="2">
        <f t="shared" si="0"/>
        <v>10000</v>
      </c>
      <c r="C22" s="4">
        <f t="shared" si="6"/>
        <v>20000</v>
      </c>
      <c r="D22" s="54" t="s">
        <v>1621</v>
      </c>
      <c r="F22">
        <f t="shared" si="2"/>
        <v>13</v>
      </c>
      <c r="G22" s="2" t="str">
        <f t="shared" si="3"/>
        <v>ATTILA VALTER</v>
      </c>
      <c r="H22" s="2" t="str">
        <f t="shared" si="4"/>
        <v>20000</v>
      </c>
      <c r="I22">
        <f t="shared" si="5"/>
        <v>19</v>
      </c>
      <c r="J22" t="s">
        <v>1521</v>
      </c>
      <c r="O22" t="s">
        <v>371</v>
      </c>
      <c r="P22" t="s">
        <v>356</v>
      </c>
    </row>
    <row r="23" spans="1:16" x14ac:dyDescent="0.25">
      <c r="A23" s="2">
        <f>IF(ISBLANK(D23),"",COUNTA($B$2:B23))</f>
        <v>22</v>
      </c>
      <c r="B23" s="2">
        <f t="shared" si="0"/>
        <v>10000</v>
      </c>
      <c r="C23" s="4">
        <f t="shared" si="6"/>
        <v>20000</v>
      </c>
      <c r="D23" s="54" t="s">
        <v>1622</v>
      </c>
      <c r="F23">
        <f t="shared" si="2"/>
        <v>13</v>
      </c>
      <c r="G23" s="2" t="str">
        <f t="shared" si="3"/>
        <v>KOBE GOOSSENS</v>
      </c>
      <c r="H23" s="2" t="str">
        <f t="shared" si="4"/>
        <v>20000</v>
      </c>
      <c r="I23">
        <f t="shared" si="5"/>
        <v>19</v>
      </c>
      <c r="J23" t="s">
        <v>1522</v>
      </c>
      <c r="O23" t="s">
        <v>371</v>
      </c>
      <c r="P23" t="s">
        <v>357</v>
      </c>
    </row>
    <row r="24" spans="1:16" x14ac:dyDescent="0.25">
      <c r="A24" s="2">
        <f>IF(ISBLANK(D24),"",COUNTA($B$2:B24))</f>
        <v>23</v>
      </c>
      <c r="B24" s="2">
        <f t="shared" si="0"/>
        <v>10000</v>
      </c>
      <c r="C24" s="4">
        <f t="shared" si="6"/>
        <v>25000</v>
      </c>
      <c r="D24" s="54" t="s">
        <v>1623</v>
      </c>
      <c r="F24">
        <f t="shared" si="2"/>
        <v>16</v>
      </c>
      <c r="G24" s="2" t="str">
        <f t="shared" si="3"/>
        <v>EMANUEL BUCHMANN</v>
      </c>
      <c r="H24" s="2" t="str">
        <f t="shared" si="4"/>
        <v>25000</v>
      </c>
      <c r="I24">
        <f t="shared" si="5"/>
        <v>22</v>
      </c>
      <c r="J24" t="s">
        <v>1523</v>
      </c>
      <c r="O24" t="s">
        <v>371</v>
      </c>
      <c r="P24" t="s">
        <v>358</v>
      </c>
    </row>
    <row r="25" spans="1:16" x14ac:dyDescent="0.25">
      <c r="A25" s="2">
        <f>IF(ISBLANK(D25),"",COUNTA($B$2:B25))</f>
        <v>24</v>
      </c>
      <c r="B25" s="2">
        <f t="shared" si="0"/>
        <v>10000</v>
      </c>
      <c r="C25" s="4">
        <f t="shared" si="6"/>
        <v>25000</v>
      </c>
      <c r="D25" s="54" t="s">
        <v>1624</v>
      </c>
      <c r="F25">
        <f t="shared" si="2"/>
        <v>15</v>
      </c>
      <c r="G25" s="2" t="str">
        <f t="shared" si="3"/>
        <v>RUBEN GUERREIRO</v>
      </c>
      <c r="H25" s="2" t="str">
        <f t="shared" si="4"/>
        <v>25000</v>
      </c>
      <c r="I25">
        <f t="shared" si="5"/>
        <v>21</v>
      </c>
      <c r="J25" t="s">
        <v>1524</v>
      </c>
      <c r="O25" t="s">
        <v>371</v>
      </c>
      <c r="P25" t="s">
        <v>359</v>
      </c>
    </row>
    <row r="26" spans="1:16" x14ac:dyDescent="0.25">
      <c r="A26" s="2">
        <f>IF(ISBLANK(D26),"",COUNTA($B$2:B26))</f>
        <v>25</v>
      </c>
      <c r="B26" s="2">
        <f t="shared" si="0"/>
        <v>10000</v>
      </c>
      <c r="C26" s="4">
        <f t="shared" si="6"/>
        <v>30000</v>
      </c>
      <c r="D26" s="54" t="s">
        <v>1625</v>
      </c>
      <c r="F26">
        <f t="shared" si="2"/>
        <v>9</v>
      </c>
      <c r="G26" s="2" t="str">
        <f t="shared" si="3"/>
        <v>RUI COSTA</v>
      </c>
      <c r="H26" s="2" t="str">
        <f t="shared" si="4"/>
        <v>30000</v>
      </c>
      <c r="I26">
        <f t="shared" si="5"/>
        <v>15</v>
      </c>
      <c r="J26" t="s">
        <v>1525</v>
      </c>
      <c r="O26" t="s">
        <v>371</v>
      </c>
      <c r="P26" t="s">
        <v>360</v>
      </c>
    </row>
    <row r="27" spans="1:16" x14ac:dyDescent="0.25">
      <c r="A27" s="2">
        <f>IF(ISBLANK(D27),"",COUNTA($B$2:B27))</f>
        <v>26</v>
      </c>
      <c r="B27" s="2">
        <f t="shared" si="0"/>
        <v>10000</v>
      </c>
      <c r="C27" s="4">
        <f t="shared" si="6"/>
        <v>30000</v>
      </c>
      <c r="D27" s="54" t="s">
        <v>1626</v>
      </c>
      <c r="F27">
        <f t="shared" si="2"/>
        <v>14</v>
      </c>
      <c r="G27" s="2" t="str">
        <f t="shared" ref="G27:G66" si="7">UPPER(IF(ISBLANK(J27),"",IF(ISNUMBER(SEARCH("+",J27)),LEFT(J27,SEARCH("+",J27,1)-1),LEFT(J27,SEARCH("-",J27,1)-1))))</f>
        <v>DAVIDE FORMOLO</v>
      </c>
      <c r="H27" s="2" t="str">
        <f t="shared" ref="H27:H32" si="8">IF(ISBLANK(J27),0,IF(ISNUMBER(SEARCH("+",J27)),RIGHT(J27,LEN(J27)-SEARCH("+",J27,1)),RIGHT(J27,LEN(J27)-SEARCH("-",J27,1)+1)))</f>
        <v>30000</v>
      </c>
      <c r="I27">
        <f t="shared" si="5"/>
        <v>20</v>
      </c>
      <c r="J27" t="s">
        <v>1526</v>
      </c>
      <c r="O27" t="s">
        <v>371</v>
      </c>
      <c r="P27" t="s">
        <v>361</v>
      </c>
    </row>
    <row r="28" spans="1:16" x14ac:dyDescent="0.25">
      <c r="A28" s="2">
        <f>IF(ISBLANK(D28),"",COUNTA($B$2:B28))</f>
        <v>27</v>
      </c>
      <c r="B28" s="2">
        <f t="shared" si="0"/>
        <v>10000</v>
      </c>
      <c r="C28" s="4">
        <f t="shared" si="6"/>
        <v>30000</v>
      </c>
      <c r="D28" s="54" t="s">
        <v>1627</v>
      </c>
      <c r="F28">
        <f t="shared" si="2"/>
        <v>13</v>
      </c>
      <c r="G28" s="2" t="str">
        <f t="shared" si="7"/>
        <v>BAUKE MOLLEMA</v>
      </c>
      <c r="H28" s="2" t="str">
        <f t="shared" si="8"/>
        <v>30000</v>
      </c>
      <c r="I28">
        <f t="shared" si="5"/>
        <v>19</v>
      </c>
      <c r="J28" t="s">
        <v>1527</v>
      </c>
      <c r="O28" t="s">
        <v>371</v>
      </c>
      <c r="P28" t="s">
        <v>362</v>
      </c>
    </row>
    <row r="29" spans="1:16" x14ac:dyDescent="0.25">
      <c r="A29" s="2">
        <f>IF(ISBLANK(D29),"",COUNTA($B$2:B29))</f>
        <v>28</v>
      </c>
      <c r="B29" s="2">
        <f t="shared" si="0"/>
        <v>10000</v>
      </c>
      <c r="C29" s="4">
        <f t="shared" si="6"/>
        <v>30000</v>
      </c>
      <c r="D29" s="54" t="s">
        <v>1628</v>
      </c>
      <c r="F29">
        <f t="shared" si="2"/>
        <v>11</v>
      </c>
      <c r="G29" s="2" t="str">
        <f t="shared" si="7"/>
        <v>LUCAS PLAPP</v>
      </c>
      <c r="H29" s="2" t="str">
        <f t="shared" si="8"/>
        <v>30000</v>
      </c>
      <c r="I29">
        <f t="shared" si="5"/>
        <v>17</v>
      </c>
      <c r="J29" t="s">
        <v>1528</v>
      </c>
      <c r="O29" t="s">
        <v>371</v>
      </c>
      <c r="P29" t="s">
        <v>363</v>
      </c>
    </row>
    <row r="30" spans="1:16" x14ac:dyDescent="0.25">
      <c r="A30" s="2">
        <f>IF(ISBLANK(D30),"",COUNTA($B$2:B30))</f>
        <v>29</v>
      </c>
      <c r="B30" s="2">
        <f t="shared" si="0"/>
        <v>10000</v>
      </c>
      <c r="C30" s="4">
        <f t="shared" si="6"/>
        <v>30000</v>
      </c>
      <c r="D30" s="54" t="s">
        <v>1629</v>
      </c>
      <c r="F30">
        <f t="shared" si="2"/>
        <v>13</v>
      </c>
      <c r="G30" s="2" t="str">
        <f t="shared" si="7"/>
        <v>PIERRE LATOUR</v>
      </c>
      <c r="H30" s="2" t="str">
        <f t="shared" si="8"/>
        <v>30000</v>
      </c>
      <c r="I30">
        <f t="shared" si="5"/>
        <v>19</v>
      </c>
      <c r="J30" t="s">
        <v>1529</v>
      </c>
      <c r="O30" t="s">
        <v>371</v>
      </c>
      <c r="P30" t="s">
        <v>364</v>
      </c>
    </row>
    <row r="31" spans="1:16" x14ac:dyDescent="0.25">
      <c r="A31" s="2">
        <f>IF(ISBLANK(D31),"",COUNTA($B$2:B31))</f>
        <v>30</v>
      </c>
      <c r="B31" s="2">
        <f t="shared" si="0"/>
        <v>10000</v>
      </c>
      <c r="C31" s="4">
        <f t="shared" si="6"/>
        <v>30000</v>
      </c>
      <c r="D31" s="54" t="s">
        <v>1630</v>
      </c>
      <c r="F31">
        <f t="shared" si="2"/>
        <v>11</v>
      </c>
      <c r="G31" s="2" t="str">
        <f t="shared" si="7"/>
        <v>OMAR FRAILE</v>
      </c>
      <c r="H31" s="2" t="str">
        <f t="shared" si="8"/>
        <v>30000</v>
      </c>
      <c r="I31">
        <f t="shared" si="5"/>
        <v>17</v>
      </c>
      <c r="J31" t="s">
        <v>1530</v>
      </c>
      <c r="O31" t="s">
        <v>371</v>
      </c>
      <c r="P31" t="s">
        <v>365</v>
      </c>
    </row>
    <row r="32" spans="1:16" x14ac:dyDescent="0.25">
      <c r="A32" s="2">
        <f>IF(ISBLANK(D32),"",COUNTA($B$2:B32))</f>
        <v>31</v>
      </c>
      <c r="B32" s="2">
        <f t="shared" si="0"/>
        <v>10000</v>
      </c>
      <c r="C32" s="4">
        <f t="shared" si="6"/>
        <v>30000</v>
      </c>
      <c r="D32" s="54" t="s">
        <v>1631</v>
      </c>
      <c r="F32">
        <f t="shared" si="2"/>
        <v>15</v>
      </c>
      <c r="G32" s="2" t="str">
        <f t="shared" si="7"/>
        <v>QUINTEN HERMANS</v>
      </c>
      <c r="H32" s="2" t="str">
        <f t="shared" si="8"/>
        <v>30000</v>
      </c>
      <c r="I32">
        <f t="shared" si="5"/>
        <v>21</v>
      </c>
      <c r="J32" t="s">
        <v>1531</v>
      </c>
      <c r="O32" t="s">
        <v>371</v>
      </c>
      <c r="P32" t="s">
        <v>366</v>
      </c>
    </row>
    <row r="33" spans="1:16" x14ac:dyDescent="0.25">
      <c r="A33" s="2">
        <f>IF(ISBLANK(D33),"",COUNTA($B$2:B33))</f>
        <v>32</v>
      </c>
      <c r="B33" s="2">
        <f t="shared" si="0"/>
        <v>10000</v>
      </c>
      <c r="C33" s="4">
        <f t="shared" si="6"/>
        <v>40000</v>
      </c>
      <c r="D33" s="54" t="s">
        <v>1632</v>
      </c>
      <c r="F33">
        <f t="shared" si="2"/>
        <v>12</v>
      </c>
      <c r="G33" s="2" t="str">
        <f t="shared" si="7"/>
        <v>MARC HIRSCHI</v>
      </c>
      <c r="H33" s="2" t="str">
        <f t="shared" ref="H33" si="9">IF(ISBLANK(J33),0,IF(ISNUMBER(SEARCH("+",J33)),RIGHT(J33,LEN(J33)-SEARCH("+",J33,1)),RIGHT(J33,LEN(J33)-SEARCH("-",J33,1)+1)))</f>
        <v>40000</v>
      </c>
      <c r="I33">
        <f t="shared" si="5"/>
        <v>18</v>
      </c>
      <c r="J33" t="s">
        <v>1532</v>
      </c>
      <c r="O33" t="s">
        <v>371</v>
      </c>
      <c r="P33" t="s">
        <v>367</v>
      </c>
    </row>
    <row r="34" spans="1:16" x14ac:dyDescent="0.25">
      <c r="A34" s="2">
        <f>IF(ISBLANK(D34),"",COUNTA($B$2:B34))</f>
        <v>33</v>
      </c>
      <c r="B34" s="2">
        <f t="shared" si="0"/>
        <v>10000</v>
      </c>
      <c r="C34" s="4">
        <f t="shared" si="6"/>
        <v>40000</v>
      </c>
      <c r="D34" s="54" t="s">
        <v>1633</v>
      </c>
      <c r="F34">
        <f t="shared" si="2"/>
        <v>14</v>
      </c>
      <c r="G34" s="2" t="str">
        <f t="shared" si="7"/>
        <v>MATTEO SOBRERO</v>
      </c>
      <c r="H34" s="2" t="str">
        <f t="shared" ref="H34:H65" si="10">IF(ISBLANK(J34),0,IF(ISNUMBER(SEARCH("+",J34)),RIGHT(J34,LEN(J34)-SEARCH("+",J34,1)),RIGHT(J34,LEN(J34)-SEARCH("-",J34,1)+1)))</f>
        <v>40000</v>
      </c>
      <c r="I34">
        <f t="shared" si="5"/>
        <v>20</v>
      </c>
      <c r="J34" t="s">
        <v>1533</v>
      </c>
      <c r="O34" t="s">
        <v>371</v>
      </c>
      <c r="P34" t="s">
        <v>368</v>
      </c>
    </row>
    <row r="35" spans="1:16" x14ac:dyDescent="0.25">
      <c r="A35" s="2">
        <f>IF(ISBLANK(D35),"",COUNTA($B$2:B35))</f>
        <v>34</v>
      </c>
      <c r="B35" s="2">
        <f t="shared" si="0"/>
        <v>10000</v>
      </c>
      <c r="C35" s="4">
        <f t="shared" si="6"/>
        <v>50000</v>
      </c>
      <c r="D35" s="54" t="s">
        <v>1634</v>
      </c>
      <c r="F35">
        <f t="shared" si="2"/>
        <v>12</v>
      </c>
      <c r="G35" s="2" t="str">
        <f t="shared" si="7"/>
        <v>EDDIE DUNBAR</v>
      </c>
      <c r="H35" s="2" t="str">
        <f t="shared" si="10"/>
        <v>50000</v>
      </c>
      <c r="I35">
        <f t="shared" si="5"/>
        <v>18</v>
      </c>
      <c r="J35" t="s">
        <v>1534</v>
      </c>
      <c r="O35" t="s">
        <v>371</v>
      </c>
      <c r="P35" t="s">
        <v>369</v>
      </c>
    </row>
    <row r="36" spans="1:16" x14ac:dyDescent="0.25">
      <c r="A36" s="2">
        <f>IF(ISBLANK(D36),"",COUNTA($B$2:B36))</f>
        <v>35</v>
      </c>
      <c r="B36" s="2">
        <f t="shared" si="0"/>
        <v>10000</v>
      </c>
      <c r="C36" s="4">
        <f t="shared" si="6"/>
        <v>50000</v>
      </c>
      <c r="D36" s="54" t="s">
        <v>1635</v>
      </c>
      <c r="F36">
        <f t="shared" si="2"/>
        <v>18</v>
      </c>
      <c r="G36" s="2" t="str">
        <f t="shared" si="7"/>
        <v>CRISTIAN RODRIGUEZ</v>
      </c>
      <c r="H36" s="2" t="str">
        <f t="shared" si="10"/>
        <v>50000</v>
      </c>
      <c r="I36">
        <f t="shared" si="5"/>
        <v>24</v>
      </c>
      <c r="J36" t="s">
        <v>1535</v>
      </c>
      <c r="O36" t="s">
        <v>371</v>
      </c>
      <c r="P36" t="s">
        <v>370</v>
      </c>
    </row>
    <row r="37" spans="1:16" x14ac:dyDescent="0.25">
      <c r="A37" s="2">
        <f>IF(ISBLANK(D37),"",COUNTA($B$2:B37))</f>
        <v>36</v>
      </c>
      <c r="B37" s="2">
        <f t="shared" si="0"/>
        <v>10000</v>
      </c>
      <c r="C37" s="4">
        <f t="shared" si="6"/>
        <v>50000</v>
      </c>
      <c r="D37" s="54" t="s">
        <v>1636</v>
      </c>
      <c r="F37">
        <f t="shared" si="2"/>
        <v>19</v>
      </c>
      <c r="G37" s="2" t="str">
        <f t="shared" si="7"/>
        <v>CLEMENT CHAMPOUSSIN</v>
      </c>
      <c r="H37" s="2" t="str">
        <f t="shared" si="10"/>
        <v>50000</v>
      </c>
      <c r="I37">
        <f t="shared" si="5"/>
        <v>25</v>
      </c>
      <c r="J37" t="s">
        <v>1536</v>
      </c>
    </row>
    <row r="38" spans="1:16" x14ac:dyDescent="0.25">
      <c r="A38" s="2">
        <f>IF(ISBLANK(D38),"",COUNTA($B$2:B38))</f>
        <v>37</v>
      </c>
      <c r="B38" s="2">
        <f t="shared" si="0"/>
        <v>10000</v>
      </c>
      <c r="C38" s="4">
        <f>IF(ISERROR(_xlfn.NUMBERVALUE(VLOOKUP(D38,G:H,2,0))),"NO",_xlfn.NUMBERVALUE(VLOOKUP(D38,G:H,2,0)))</f>
        <v>50000</v>
      </c>
      <c r="D38" s="54" t="s">
        <v>1637</v>
      </c>
      <c r="F38">
        <f t="shared" si="2"/>
        <v>16</v>
      </c>
      <c r="G38" s="2" t="str">
        <f t="shared" si="7"/>
        <v>DAVID DE LA CRUZ</v>
      </c>
      <c r="H38" s="2" t="str">
        <f t="shared" si="10"/>
        <v>50000</v>
      </c>
      <c r="I38">
        <f t="shared" si="5"/>
        <v>22</v>
      </c>
      <c r="J38" t="s">
        <v>1537</v>
      </c>
    </row>
    <row r="39" spans="1:16" x14ac:dyDescent="0.25">
      <c r="A39" s="2">
        <f>IF(ISBLANK(D39),"",COUNTA($B$2:B39))</f>
        <v>38</v>
      </c>
      <c r="B39" s="2">
        <f t="shared" si="0"/>
        <v>10000</v>
      </c>
      <c r="C39" s="4">
        <f t="shared" si="6"/>
        <v>50000</v>
      </c>
      <c r="D39" s="54" t="s">
        <v>1638</v>
      </c>
      <c r="F39">
        <f t="shared" si="2"/>
        <v>10</v>
      </c>
      <c r="G39" s="2" t="str">
        <f t="shared" si="7"/>
        <v>STEFF CRAS</v>
      </c>
      <c r="H39" s="2" t="str">
        <f t="shared" si="10"/>
        <v>50000</v>
      </c>
      <c r="I39">
        <f t="shared" si="5"/>
        <v>16</v>
      </c>
      <c r="J39" t="s">
        <v>1538</v>
      </c>
    </row>
    <row r="40" spans="1:16" x14ac:dyDescent="0.25">
      <c r="A40" s="2">
        <f>IF(ISBLANK(D40),"",COUNTA($B$2:B40))</f>
        <v>39</v>
      </c>
      <c r="B40" s="2">
        <f t="shared" si="0"/>
        <v>10000</v>
      </c>
      <c r="C40" s="4">
        <f t="shared" si="6"/>
        <v>50000</v>
      </c>
      <c r="D40" s="54" t="s">
        <v>1639</v>
      </c>
      <c r="F40">
        <f t="shared" si="2"/>
        <v>12</v>
      </c>
      <c r="G40" s="2" t="str">
        <f t="shared" si="7"/>
        <v>REMY CAVAGNA</v>
      </c>
      <c r="H40" s="2" t="str">
        <f t="shared" si="10"/>
        <v>50000</v>
      </c>
      <c r="I40">
        <f t="shared" si="5"/>
        <v>18</v>
      </c>
      <c r="J40" t="s">
        <v>1539</v>
      </c>
    </row>
    <row r="41" spans="1:16" x14ac:dyDescent="0.25">
      <c r="A41" s="2">
        <f>IF(ISBLANK(D41),"",COUNTA($B$2:B41))</f>
        <v>40</v>
      </c>
      <c r="B41" s="2">
        <f t="shared" si="0"/>
        <v>10000</v>
      </c>
      <c r="C41" s="4">
        <f t="shared" si="6"/>
        <v>50000</v>
      </c>
      <c r="D41" s="54" t="s">
        <v>1640</v>
      </c>
      <c r="F41">
        <f t="shared" si="2"/>
        <v>14</v>
      </c>
      <c r="G41" s="2" t="str">
        <f t="shared" si="7"/>
        <v>HARM VANHOUCKE</v>
      </c>
      <c r="H41" s="2" t="str">
        <f t="shared" si="10"/>
        <v>50000</v>
      </c>
      <c r="I41">
        <f t="shared" si="5"/>
        <v>20</v>
      </c>
      <c r="J41" t="s">
        <v>1540</v>
      </c>
    </row>
    <row r="42" spans="1:16" x14ac:dyDescent="0.25">
      <c r="A42" s="2">
        <f>IF(ISBLANK(D42),"",COUNTA($B$2:B42))</f>
        <v>41</v>
      </c>
      <c r="B42" s="2">
        <f t="shared" si="0"/>
        <v>10000</v>
      </c>
      <c r="C42" s="4">
        <f t="shared" si="6"/>
        <v>50000</v>
      </c>
      <c r="D42" s="54" t="s">
        <v>1641</v>
      </c>
      <c r="F42">
        <f t="shared" si="2"/>
        <v>17</v>
      </c>
      <c r="G42" s="2" t="str">
        <f t="shared" si="7"/>
        <v>LUIS LEON SANCHEZ</v>
      </c>
      <c r="H42" s="2" t="str">
        <f t="shared" si="10"/>
        <v>50000</v>
      </c>
      <c r="I42">
        <f t="shared" si="5"/>
        <v>23</v>
      </c>
      <c r="J42" t="s">
        <v>1541</v>
      </c>
    </row>
    <row r="43" spans="1:16" x14ac:dyDescent="0.25">
      <c r="A43" s="2">
        <f>IF(ISBLANK(D43),"",COUNTA($B$2:B43))</f>
        <v>42</v>
      </c>
      <c r="B43" s="2">
        <f t="shared" si="0"/>
        <v>10000</v>
      </c>
      <c r="C43" s="4">
        <f t="shared" si="6"/>
        <v>50000</v>
      </c>
      <c r="D43" s="54" t="s">
        <v>1642</v>
      </c>
      <c r="F43">
        <f t="shared" si="2"/>
        <v>11</v>
      </c>
      <c r="G43" s="2" t="str">
        <f t="shared" si="7"/>
        <v>REMY ROCHAS</v>
      </c>
      <c r="H43" s="2" t="str">
        <f t="shared" si="10"/>
        <v>50000</v>
      </c>
      <c r="I43">
        <f t="shared" si="5"/>
        <v>17</v>
      </c>
      <c r="J43" t="s">
        <v>1542</v>
      </c>
    </row>
    <row r="44" spans="1:16" x14ac:dyDescent="0.25">
      <c r="A44" s="2">
        <f>IF(ISBLANK(D44),"",COUNTA($B$2:B44))</f>
        <v>43</v>
      </c>
      <c r="B44" s="2">
        <f t="shared" si="0"/>
        <v>10000</v>
      </c>
      <c r="C44" s="4">
        <f t="shared" si="6"/>
        <v>50000</v>
      </c>
      <c r="D44" s="54" t="s">
        <v>1643</v>
      </c>
      <c r="F44">
        <f t="shared" si="2"/>
        <v>14</v>
      </c>
      <c r="G44" s="2" t="str">
        <f t="shared" si="7"/>
        <v>GORKA IZAGIRRE</v>
      </c>
      <c r="H44" s="2" t="str">
        <f t="shared" si="10"/>
        <v>50000</v>
      </c>
      <c r="I44">
        <f t="shared" si="5"/>
        <v>20</v>
      </c>
      <c r="J44" t="s">
        <v>1543</v>
      </c>
    </row>
    <row r="45" spans="1:16" x14ac:dyDescent="0.25">
      <c r="A45" s="2">
        <f>IF(ISBLANK(D45),"",COUNTA($B$2:B45))</f>
        <v>44</v>
      </c>
      <c r="B45" s="2">
        <f t="shared" si="0"/>
        <v>10000</v>
      </c>
      <c r="C45" s="4">
        <f t="shared" si="6"/>
        <v>60000</v>
      </c>
      <c r="D45" s="54" t="s">
        <v>1644</v>
      </c>
      <c r="F45">
        <f t="shared" si="2"/>
        <v>12</v>
      </c>
      <c r="G45" s="2" t="str">
        <f t="shared" si="7"/>
        <v>CHRIS HARPER</v>
      </c>
      <c r="H45" s="2" t="str">
        <f t="shared" si="10"/>
        <v>60000</v>
      </c>
      <c r="I45">
        <f t="shared" si="5"/>
        <v>18</v>
      </c>
      <c r="J45" t="s">
        <v>1544</v>
      </c>
    </row>
    <row r="46" spans="1:16" x14ac:dyDescent="0.25">
      <c r="A46" s="2">
        <f>IF(ISBLANK(D46),"",COUNTA($B$2:B46))</f>
        <v>45</v>
      </c>
      <c r="B46" s="2">
        <f t="shared" si="0"/>
        <v>10000</v>
      </c>
      <c r="C46" s="4">
        <f t="shared" si="6"/>
        <v>60000</v>
      </c>
      <c r="D46" s="54" t="s">
        <v>1645</v>
      </c>
      <c r="F46">
        <f t="shared" si="2"/>
        <v>14</v>
      </c>
      <c r="G46" s="2" t="str">
        <f t="shared" si="7"/>
        <v>MICHAEL STORER</v>
      </c>
      <c r="H46" s="2" t="str">
        <f t="shared" si="10"/>
        <v>60000</v>
      </c>
      <c r="I46">
        <f t="shared" si="5"/>
        <v>20</v>
      </c>
      <c r="J46" t="s">
        <v>1545</v>
      </c>
    </row>
    <row r="47" spans="1:16" x14ac:dyDescent="0.25">
      <c r="A47" s="2">
        <f>IF(ISBLANK(D47),"",COUNTA($B$2:B47))</f>
        <v>46</v>
      </c>
      <c r="B47" s="2">
        <f t="shared" si="0"/>
        <v>10000</v>
      </c>
      <c r="C47" s="4">
        <f t="shared" si="6"/>
        <v>60000</v>
      </c>
      <c r="D47" s="54" t="s">
        <v>1646</v>
      </c>
      <c r="F47">
        <f t="shared" si="2"/>
        <v>12</v>
      </c>
      <c r="G47" s="2" t="str">
        <f t="shared" si="7"/>
        <v>BEN ZWIEHOFF</v>
      </c>
      <c r="H47" s="2" t="str">
        <f t="shared" si="10"/>
        <v>60000</v>
      </c>
      <c r="I47">
        <f t="shared" si="5"/>
        <v>18</v>
      </c>
      <c r="J47" t="s">
        <v>1546</v>
      </c>
    </row>
    <row r="48" spans="1:16" x14ac:dyDescent="0.25">
      <c r="A48" s="2">
        <f>IF(ISBLANK(D48),"",COUNTA($B$2:B48))</f>
        <v>47</v>
      </c>
      <c r="B48" s="2">
        <f t="shared" si="0"/>
        <v>10000</v>
      </c>
      <c r="C48" s="4">
        <f t="shared" si="6"/>
        <v>60000</v>
      </c>
      <c r="D48" s="54" t="s">
        <v>1647</v>
      </c>
      <c r="F48">
        <f t="shared" si="2"/>
        <v>16</v>
      </c>
      <c r="G48" s="2" t="str">
        <f t="shared" si="7"/>
        <v>JUAN PEDRO LOPEZ</v>
      </c>
      <c r="H48" s="2" t="str">
        <f t="shared" si="10"/>
        <v>60000</v>
      </c>
      <c r="I48">
        <f t="shared" si="5"/>
        <v>22</v>
      </c>
      <c r="J48" t="s">
        <v>1547</v>
      </c>
    </row>
    <row r="49" spans="1:10" x14ac:dyDescent="0.25">
      <c r="A49" s="2">
        <f>IF(ISBLANK(D49),"",COUNTA($B$2:B49))</f>
        <v>48</v>
      </c>
      <c r="B49" s="2">
        <f t="shared" si="0"/>
        <v>10000</v>
      </c>
      <c r="C49" s="4">
        <f t="shared" si="6"/>
        <v>60000</v>
      </c>
      <c r="D49" s="54" t="s">
        <v>1648</v>
      </c>
      <c r="F49">
        <f t="shared" si="2"/>
        <v>13</v>
      </c>
      <c r="G49" s="2" t="str">
        <f t="shared" si="7"/>
        <v>REIN TAARAMAE</v>
      </c>
      <c r="H49" s="2" t="str">
        <f t="shared" si="10"/>
        <v>60000</v>
      </c>
      <c r="I49">
        <f t="shared" si="5"/>
        <v>19</v>
      </c>
      <c r="J49" t="s">
        <v>1548</v>
      </c>
    </row>
    <row r="50" spans="1:10" x14ac:dyDescent="0.25">
      <c r="A50" s="2">
        <f>IF(ISBLANK(D50),"",COUNTA($B$2:B50))</f>
        <v>49</v>
      </c>
      <c r="B50" s="2">
        <f>IF(C50="NO","0",IF(C50&gt;=11000,10000,ROUND(IF((SIGN(C50)=-1),C50*(1+$E$1/100),C50*(1-$E$1/100)),0)))</f>
        <v>10000</v>
      </c>
      <c r="C50" s="4">
        <f t="shared" si="6"/>
        <v>60000</v>
      </c>
      <c r="D50" s="54" t="s">
        <v>1649</v>
      </c>
      <c r="F50">
        <f t="shared" si="2"/>
        <v>17</v>
      </c>
      <c r="G50" s="2" t="str">
        <f t="shared" si="7"/>
        <v>ALEXIS VUILLERMOZ</v>
      </c>
      <c r="H50" s="2" t="str">
        <f t="shared" si="10"/>
        <v>60000</v>
      </c>
      <c r="I50">
        <f t="shared" si="5"/>
        <v>23</v>
      </c>
      <c r="J50" t="s">
        <v>1549</v>
      </c>
    </row>
    <row r="51" spans="1:10" x14ac:dyDescent="0.25">
      <c r="A51" s="2">
        <f>IF(ISBLANK(D51),"",COUNTA($B$2:B51))</f>
        <v>50</v>
      </c>
      <c r="B51" s="2">
        <f t="shared" ref="B51:B114" si="11">IF(C51="NO","0",IF(C51&gt;=11000,10000,ROUND(IF((SIGN(C51)=-1),C51*(1+$E$1/100),C51*(1-$E$1/100)),0)))</f>
        <v>10000</v>
      </c>
      <c r="C51" s="4">
        <f t="shared" si="6"/>
        <v>60000</v>
      </c>
      <c r="D51" s="54" t="s">
        <v>1650</v>
      </c>
      <c r="F51">
        <f t="shared" si="2"/>
        <v>18</v>
      </c>
      <c r="G51" s="2" t="str">
        <f t="shared" si="7"/>
        <v>ANDREAS LEKNESSUND</v>
      </c>
      <c r="H51" s="2" t="str">
        <f t="shared" si="10"/>
        <v>60000</v>
      </c>
      <c r="I51">
        <f t="shared" si="5"/>
        <v>24</v>
      </c>
      <c r="J51" t="s">
        <v>1550</v>
      </c>
    </row>
    <row r="52" spans="1:10" x14ac:dyDescent="0.25">
      <c r="A52" s="2">
        <f>IF(ISBLANK(D52),"",COUNTA($B$2:B52))</f>
        <v>51</v>
      </c>
      <c r="B52" s="2">
        <f t="shared" si="11"/>
        <v>10000</v>
      </c>
      <c r="C52" s="4">
        <f t="shared" si="6"/>
        <v>60000</v>
      </c>
      <c r="D52" s="54" t="s">
        <v>1651</v>
      </c>
      <c r="F52">
        <f t="shared" si="2"/>
        <v>15</v>
      </c>
      <c r="G52" s="2" t="str">
        <f t="shared" si="7"/>
        <v>GONZALO SERRANO</v>
      </c>
      <c r="H52" s="2" t="str">
        <f t="shared" si="10"/>
        <v>60000</v>
      </c>
      <c r="I52">
        <f t="shared" si="5"/>
        <v>21</v>
      </c>
      <c r="J52" t="s">
        <v>1551</v>
      </c>
    </row>
    <row r="53" spans="1:10" x14ac:dyDescent="0.25">
      <c r="A53" s="2">
        <f>IF(ISBLANK(D53),"",COUNTA($B$2:B53))</f>
        <v>52</v>
      </c>
      <c r="B53" s="2">
        <f t="shared" si="11"/>
        <v>10000</v>
      </c>
      <c r="C53" s="4">
        <f t="shared" si="6"/>
        <v>60000</v>
      </c>
      <c r="D53" s="54" t="s">
        <v>1652</v>
      </c>
      <c r="F53">
        <f t="shared" si="2"/>
        <v>18</v>
      </c>
      <c r="G53" s="2" t="str">
        <f t="shared" si="7"/>
        <v>MATHIEU BURGAUDEAU</v>
      </c>
      <c r="H53" s="2" t="str">
        <f t="shared" si="10"/>
        <v>60000</v>
      </c>
      <c r="I53">
        <f t="shared" si="5"/>
        <v>24</v>
      </c>
      <c r="J53" t="s">
        <v>1552</v>
      </c>
    </row>
    <row r="54" spans="1:10" x14ac:dyDescent="0.25">
      <c r="A54" s="2">
        <f>IF(ISBLANK(D54),"",COUNTA($B$2:B54))</f>
        <v>53</v>
      </c>
      <c r="B54" s="2">
        <f t="shared" si="11"/>
        <v>10000</v>
      </c>
      <c r="C54" s="4">
        <f t="shared" si="6"/>
        <v>60000</v>
      </c>
      <c r="D54" s="54" t="s">
        <v>1653</v>
      </c>
      <c r="F54">
        <f t="shared" si="2"/>
        <v>13</v>
      </c>
      <c r="G54" s="2" t="str">
        <f t="shared" si="7"/>
        <v>GOTZON MARTIN</v>
      </c>
      <c r="H54" s="2" t="str">
        <f t="shared" si="10"/>
        <v>60000</v>
      </c>
      <c r="I54">
        <f t="shared" si="5"/>
        <v>19</v>
      </c>
      <c r="J54" t="s">
        <v>1553</v>
      </c>
    </row>
    <row r="55" spans="1:10" x14ac:dyDescent="0.25">
      <c r="A55" s="2">
        <f>IF(ISBLANK(D55),"",COUNTA($B$2:B55))</f>
        <v>54</v>
      </c>
      <c r="B55" s="2">
        <f t="shared" si="11"/>
        <v>10000</v>
      </c>
      <c r="C55" s="4">
        <f t="shared" si="6"/>
        <v>75000</v>
      </c>
      <c r="D55" s="54" t="s">
        <v>1654</v>
      </c>
      <c r="F55">
        <f t="shared" si="2"/>
        <v>11</v>
      </c>
      <c r="G55" s="2" t="str">
        <f t="shared" si="7"/>
        <v>EGAN BERNAL</v>
      </c>
      <c r="H55" s="2" t="str">
        <f t="shared" si="10"/>
        <v>75000</v>
      </c>
      <c r="I55">
        <f t="shared" si="5"/>
        <v>17</v>
      </c>
      <c r="J55" t="s">
        <v>1554</v>
      </c>
    </row>
    <row r="56" spans="1:10" x14ac:dyDescent="0.25">
      <c r="A56" s="2">
        <f>IF(ISBLANK(D56),"",COUNTA($B$2:B56))</f>
        <v>55</v>
      </c>
      <c r="B56" s="2">
        <f t="shared" si="11"/>
        <v>10000</v>
      </c>
      <c r="C56" s="4">
        <f t="shared" si="6"/>
        <v>75000</v>
      </c>
      <c r="D56" s="54" t="s">
        <v>1655</v>
      </c>
      <c r="F56">
        <f t="shared" si="2"/>
        <v>16</v>
      </c>
      <c r="G56" s="2" t="str">
        <f t="shared" si="7"/>
        <v>GIOVANNI ALEOTTI</v>
      </c>
      <c r="H56" s="2" t="str">
        <f t="shared" si="10"/>
        <v>75000</v>
      </c>
      <c r="I56">
        <f t="shared" si="5"/>
        <v>22</v>
      </c>
      <c r="J56" t="s">
        <v>1555</v>
      </c>
    </row>
    <row r="57" spans="1:10" x14ac:dyDescent="0.25">
      <c r="A57" s="2">
        <f>IF(ISBLANK(D57),"",COUNTA($B$2:B57))</f>
        <v>56</v>
      </c>
      <c r="B57" s="2">
        <f t="shared" si="11"/>
        <v>10000</v>
      </c>
      <c r="C57" s="4">
        <f t="shared" si="6"/>
        <v>75000</v>
      </c>
      <c r="D57" s="54" t="s">
        <v>1656</v>
      </c>
      <c r="F57">
        <f t="shared" si="2"/>
        <v>13</v>
      </c>
      <c r="G57" s="2" t="str">
        <f t="shared" si="7"/>
        <v>SIMON GESCHKE</v>
      </c>
      <c r="H57" s="2" t="str">
        <f t="shared" si="10"/>
        <v>75000</v>
      </c>
      <c r="I57">
        <f t="shared" si="5"/>
        <v>19</v>
      </c>
      <c r="J57" t="s">
        <v>1556</v>
      </c>
    </row>
    <row r="58" spans="1:10" x14ac:dyDescent="0.25">
      <c r="A58" s="2">
        <f>IF(ISBLANK(D58),"",COUNTA($B$2:B58))</f>
        <v>57</v>
      </c>
      <c r="B58" s="2">
        <f t="shared" si="11"/>
        <v>10000</v>
      </c>
      <c r="C58" s="4">
        <f t="shared" si="6"/>
        <v>75000</v>
      </c>
      <c r="D58" s="54" t="s">
        <v>1657</v>
      </c>
      <c r="F58">
        <f t="shared" si="2"/>
        <v>14</v>
      </c>
      <c r="G58" s="2" t="str">
        <f t="shared" si="7"/>
        <v>ANDREA BAGIOLI</v>
      </c>
      <c r="H58" s="2" t="str">
        <f t="shared" si="10"/>
        <v>75000</v>
      </c>
      <c r="I58">
        <f t="shared" si="5"/>
        <v>20</v>
      </c>
      <c r="J58" t="s">
        <v>1557</v>
      </c>
    </row>
    <row r="59" spans="1:10" x14ac:dyDescent="0.25">
      <c r="A59" s="2">
        <f>IF(ISBLANK(D59),"",COUNTA($B$2:B59))</f>
        <v>58</v>
      </c>
      <c r="B59" s="2">
        <f t="shared" si="11"/>
        <v>10000</v>
      </c>
      <c r="C59" s="4">
        <f t="shared" si="6"/>
        <v>75000</v>
      </c>
      <c r="D59" s="54" t="s">
        <v>1658</v>
      </c>
      <c r="F59">
        <f t="shared" si="2"/>
        <v>17</v>
      </c>
      <c r="G59" s="2" t="str">
        <f t="shared" si="7"/>
        <v>STEVEN KRUIJSWIJK</v>
      </c>
      <c r="H59" s="2" t="str">
        <f t="shared" si="10"/>
        <v>75000</v>
      </c>
      <c r="I59">
        <f t="shared" si="5"/>
        <v>23</v>
      </c>
      <c r="J59" t="s">
        <v>1558</v>
      </c>
    </row>
    <row r="60" spans="1:10" x14ac:dyDescent="0.25">
      <c r="A60" s="2">
        <f>IF(ISBLANK(D60),"",COUNTA($B$2:B60))</f>
        <v>59</v>
      </c>
      <c r="B60" s="2">
        <f t="shared" si="11"/>
        <v>10000</v>
      </c>
      <c r="C60" s="4">
        <f t="shared" si="6"/>
        <v>75000</v>
      </c>
      <c r="D60" s="54" t="s">
        <v>1659</v>
      </c>
      <c r="F60">
        <f t="shared" si="2"/>
        <v>20</v>
      </c>
      <c r="G60" s="2" t="str">
        <f t="shared" si="7"/>
        <v>ODD CHRISTIAN EIKING</v>
      </c>
      <c r="H60" s="2" t="str">
        <f t="shared" si="10"/>
        <v>75000</v>
      </c>
      <c r="I60">
        <f t="shared" si="5"/>
        <v>26</v>
      </c>
      <c r="J60" t="s">
        <v>1559</v>
      </c>
    </row>
    <row r="61" spans="1:10" x14ac:dyDescent="0.25">
      <c r="A61" s="2">
        <f>IF(ISBLANK(D61),"",COUNTA($B$2:B61))</f>
        <v>60</v>
      </c>
      <c r="B61" s="2">
        <f t="shared" si="11"/>
        <v>10000</v>
      </c>
      <c r="C61" s="4">
        <f t="shared" si="6"/>
        <v>75000</v>
      </c>
      <c r="D61" s="54" t="s">
        <v>1660</v>
      </c>
      <c r="F61">
        <f t="shared" si="2"/>
        <v>15</v>
      </c>
      <c r="G61" s="2" t="str">
        <f t="shared" si="7"/>
        <v>LAWSON CRADDOCK</v>
      </c>
      <c r="H61" s="2" t="str">
        <f t="shared" si="10"/>
        <v>75000</v>
      </c>
      <c r="I61">
        <f t="shared" si="5"/>
        <v>21</v>
      </c>
      <c r="J61" t="s">
        <v>1560</v>
      </c>
    </row>
    <row r="62" spans="1:10" x14ac:dyDescent="0.25">
      <c r="A62" s="2">
        <f>IF(ISBLANK(D62),"",COUNTA($B$2:B62))</f>
        <v>61</v>
      </c>
      <c r="B62" s="2">
        <f t="shared" si="11"/>
        <v>10000</v>
      </c>
      <c r="C62" s="4">
        <f t="shared" si="6"/>
        <v>75000</v>
      </c>
      <c r="D62" s="54" t="s">
        <v>1661</v>
      </c>
      <c r="F62">
        <f t="shared" si="2"/>
        <v>9</v>
      </c>
      <c r="G62" s="2" t="str">
        <f t="shared" si="7"/>
        <v>SAM OOMEN</v>
      </c>
      <c r="H62" s="2" t="str">
        <f t="shared" si="10"/>
        <v>75000</v>
      </c>
      <c r="I62">
        <f t="shared" si="5"/>
        <v>15</v>
      </c>
      <c r="J62" t="s">
        <v>1561</v>
      </c>
    </row>
    <row r="63" spans="1:10" x14ac:dyDescent="0.25">
      <c r="A63" s="2">
        <f>IF(ISBLANK(D63),"",COUNTA($B$2:B63))</f>
        <v>62</v>
      </c>
      <c r="B63" s="2">
        <f t="shared" si="11"/>
        <v>10000</v>
      </c>
      <c r="C63" s="4">
        <f t="shared" si="6"/>
        <v>75000</v>
      </c>
      <c r="D63" s="54" t="s">
        <v>1662</v>
      </c>
      <c r="F63">
        <f t="shared" si="2"/>
        <v>12</v>
      </c>
      <c r="G63" s="2" t="str">
        <f t="shared" si="7"/>
        <v>ROHAN DENNIS</v>
      </c>
      <c r="H63" s="2" t="str">
        <f t="shared" si="10"/>
        <v>75000</v>
      </c>
      <c r="I63">
        <f t="shared" si="5"/>
        <v>18</v>
      </c>
      <c r="J63" t="s">
        <v>1562</v>
      </c>
    </row>
    <row r="64" spans="1:10" x14ac:dyDescent="0.25">
      <c r="A64" s="2">
        <f>IF(ISBLANK(D64),"",COUNTA($B$2:B64))</f>
        <v>63</v>
      </c>
      <c r="B64" s="2">
        <f t="shared" si="11"/>
        <v>10000</v>
      </c>
      <c r="C64" s="4">
        <f t="shared" si="6"/>
        <v>75000</v>
      </c>
      <c r="D64" s="54" t="s">
        <v>1663</v>
      </c>
      <c r="F64">
        <f t="shared" si="2"/>
        <v>13</v>
      </c>
      <c r="G64" s="2" t="str">
        <f t="shared" si="7"/>
        <v>IDE SCHELLING</v>
      </c>
      <c r="H64" s="2" t="str">
        <f t="shared" si="10"/>
        <v>75000</v>
      </c>
      <c r="I64">
        <f t="shared" si="5"/>
        <v>19</v>
      </c>
      <c r="J64" t="s">
        <v>1563</v>
      </c>
    </row>
    <row r="65" spans="1:10" x14ac:dyDescent="0.25">
      <c r="A65" s="2">
        <f>IF(ISBLANK(D65),"",COUNTA($B$2:B65))</f>
        <v>64</v>
      </c>
      <c r="B65" s="2">
        <f t="shared" si="11"/>
        <v>10000</v>
      </c>
      <c r="C65" s="4">
        <f t="shared" si="6"/>
        <v>75000</v>
      </c>
      <c r="D65" s="54" t="s">
        <v>1664</v>
      </c>
      <c r="F65">
        <f t="shared" si="2"/>
        <v>20</v>
      </c>
      <c r="G65" s="2" t="str">
        <f t="shared" si="7"/>
        <v>JONATHAN CASTROVIEJO</v>
      </c>
      <c r="H65" s="2" t="str">
        <f t="shared" si="10"/>
        <v>75000</v>
      </c>
      <c r="I65">
        <f t="shared" si="5"/>
        <v>26</v>
      </c>
      <c r="J65" t="s">
        <v>1564</v>
      </c>
    </row>
    <row r="66" spans="1:10" x14ac:dyDescent="0.25">
      <c r="A66" s="2">
        <f>IF(ISBLANK(D66),"",COUNTA($B$2:B66))</f>
        <v>65</v>
      </c>
      <c r="B66" s="2">
        <f t="shared" si="11"/>
        <v>10000</v>
      </c>
      <c r="C66" s="4">
        <f t="shared" ref="C66:C129" si="12">IF(ISERROR(_xlfn.NUMBERVALUE(VLOOKUP(D66,G:H,2,0))),"NO",_xlfn.NUMBERVALUE(VLOOKUP(D66,G:H,2,0)))</f>
        <v>75000</v>
      </c>
      <c r="D66" s="54" t="s">
        <v>1665</v>
      </c>
      <c r="F66">
        <f t="shared" ref="F66:F129" si="13">+LEN(G66)</f>
        <v>11</v>
      </c>
      <c r="G66" s="2" t="str">
        <f t="shared" si="7"/>
        <v>JAVIER ROMO</v>
      </c>
      <c r="H66" s="2" t="str">
        <f t="shared" ref="H66:H99" si="14">IF(ISBLANK(J66),0,IF(ISNUMBER(SEARCH("+",J66)),RIGHT(J66,LEN(J66)-SEARCH("+",J66,1)),RIGHT(J66,LEN(J66)-SEARCH("-",J66,1)+1)))</f>
        <v>75000</v>
      </c>
      <c r="I66">
        <f t="shared" ref="I66:I129" si="15">+LEN(J66)</f>
        <v>17</v>
      </c>
      <c r="J66" t="s">
        <v>1565</v>
      </c>
    </row>
    <row r="67" spans="1:10" x14ac:dyDescent="0.25">
      <c r="A67" s="2">
        <f>IF(ISBLANK(D67),"",COUNTA($B$2:B67))</f>
        <v>66</v>
      </c>
      <c r="B67" s="2">
        <f t="shared" si="11"/>
        <v>10000</v>
      </c>
      <c r="C67" s="4">
        <f t="shared" si="12"/>
        <v>75000</v>
      </c>
      <c r="D67" s="54" t="s">
        <v>1666</v>
      </c>
      <c r="F67">
        <f t="shared" si="13"/>
        <v>16</v>
      </c>
      <c r="G67" s="2" t="str">
        <f t="shared" ref="G67:G130" si="16">UPPER(IF(ISBLANK(J67),"",IF(ISNUMBER(SEARCH("+",J67)),LEFT(J67,SEARCH("+",J67,1)-1),LEFT(J67,SEARCH("-",J67,1)-1))))</f>
        <v>GEORG ZIMMERMANN</v>
      </c>
      <c r="H67" s="2" t="str">
        <f t="shared" si="14"/>
        <v>75000</v>
      </c>
      <c r="I67">
        <f t="shared" si="15"/>
        <v>22</v>
      </c>
      <c r="J67" t="s">
        <v>1566</v>
      </c>
    </row>
    <row r="68" spans="1:10" x14ac:dyDescent="0.25">
      <c r="A68" s="2">
        <f>IF(ISBLANK(D68),"",COUNTA($B$2:B68))</f>
        <v>67</v>
      </c>
      <c r="B68" s="2">
        <f t="shared" si="11"/>
        <v>10000</v>
      </c>
      <c r="C68" s="4">
        <f t="shared" si="12"/>
        <v>75000</v>
      </c>
      <c r="D68" s="54" t="s">
        <v>1667</v>
      </c>
      <c r="F68">
        <f t="shared" si="13"/>
        <v>16</v>
      </c>
      <c r="G68" s="2" t="str">
        <f t="shared" si="16"/>
        <v>JOSE FELIX PARRA</v>
      </c>
      <c r="H68" s="2" t="str">
        <f t="shared" si="14"/>
        <v>75000</v>
      </c>
      <c r="I68">
        <f t="shared" si="15"/>
        <v>22</v>
      </c>
      <c r="J68" t="s">
        <v>1567</v>
      </c>
    </row>
    <row r="69" spans="1:10" x14ac:dyDescent="0.25">
      <c r="A69" s="2">
        <f>IF(ISBLANK(D69),"",COUNTA($B$2:B69))</f>
        <v>68</v>
      </c>
      <c r="B69" s="2">
        <f t="shared" si="11"/>
        <v>10000</v>
      </c>
      <c r="C69" s="4">
        <f t="shared" si="12"/>
        <v>75000</v>
      </c>
      <c r="D69" s="54" t="s">
        <v>1668</v>
      </c>
      <c r="F69">
        <f t="shared" si="13"/>
        <v>12</v>
      </c>
      <c r="G69" s="2" t="str">
        <f t="shared" si="16"/>
        <v>IGOR ARRIETA</v>
      </c>
      <c r="H69" s="2" t="str">
        <f t="shared" si="14"/>
        <v>75000</v>
      </c>
      <c r="I69">
        <f t="shared" si="15"/>
        <v>18</v>
      </c>
      <c r="J69" t="s">
        <v>1568</v>
      </c>
    </row>
    <row r="70" spans="1:10" x14ac:dyDescent="0.25">
      <c r="A70" s="2">
        <f>IF(ISBLANK(D70),"",COUNTA($B$2:B70))</f>
        <v>69</v>
      </c>
      <c r="B70" s="2">
        <f t="shared" si="11"/>
        <v>10000</v>
      </c>
      <c r="C70" s="4">
        <f t="shared" si="12"/>
        <v>75000</v>
      </c>
      <c r="D70" s="54" t="s">
        <v>1669</v>
      </c>
      <c r="F70">
        <f t="shared" si="13"/>
        <v>16</v>
      </c>
      <c r="G70" s="2" t="str">
        <f t="shared" si="16"/>
        <v>JOSE MANUEL DIAZ</v>
      </c>
      <c r="H70" s="2" t="str">
        <f t="shared" si="14"/>
        <v>75000</v>
      </c>
      <c r="I70">
        <f t="shared" si="15"/>
        <v>22</v>
      </c>
      <c r="J70" t="s">
        <v>1569</v>
      </c>
    </row>
    <row r="71" spans="1:10" x14ac:dyDescent="0.25">
      <c r="A71" s="2">
        <f>IF(ISBLANK(D71),"",COUNTA($B$2:B71))</f>
        <v>70</v>
      </c>
      <c r="B71" s="2">
        <f t="shared" si="11"/>
        <v>10000</v>
      </c>
      <c r="C71" s="4">
        <f t="shared" si="12"/>
        <v>75000</v>
      </c>
      <c r="D71" s="54" t="s">
        <v>1670</v>
      </c>
      <c r="F71">
        <f t="shared" si="13"/>
        <v>16</v>
      </c>
      <c r="G71" s="2" t="str">
        <f t="shared" si="16"/>
        <v>LILIAN CALMEJANE</v>
      </c>
      <c r="H71" s="2" t="str">
        <f t="shared" si="14"/>
        <v>75000</v>
      </c>
      <c r="I71">
        <f t="shared" si="15"/>
        <v>22</v>
      </c>
      <c r="J71" t="s">
        <v>1570</v>
      </c>
    </row>
    <row r="72" spans="1:10" x14ac:dyDescent="0.25">
      <c r="A72" s="2">
        <f>IF(ISBLANK(D72),"",COUNTA($B$2:B72))</f>
        <v>71</v>
      </c>
      <c r="B72" s="2">
        <f t="shared" si="11"/>
        <v>10000</v>
      </c>
      <c r="C72" s="4">
        <f t="shared" si="12"/>
        <v>75000</v>
      </c>
      <c r="D72" s="54" t="s">
        <v>1671</v>
      </c>
      <c r="F72">
        <f t="shared" si="13"/>
        <v>18</v>
      </c>
      <c r="G72" s="2" t="str">
        <f t="shared" si="16"/>
        <v>VICTOR DE LA PARTE</v>
      </c>
      <c r="H72" s="2" t="str">
        <f t="shared" si="14"/>
        <v>75000</v>
      </c>
      <c r="I72">
        <f t="shared" si="15"/>
        <v>24</v>
      </c>
      <c r="J72" t="s">
        <v>1571</v>
      </c>
    </row>
    <row r="73" spans="1:10" x14ac:dyDescent="0.25">
      <c r="A73" s="2">
        <f>IF(ISBLANK(D73),"",COUNTA($B$2:B73))</f>
        <v>72</v>
      </c>
      <c r="B73" s="2">
        <f t="shared" si="11"/>
        <v>10000</v>
      </c>
      <c r="C73" s="4">
        <f t="shared" si="12"/>
        <v>75000</v>
      </c>
      <c r="D73" s="54" t="s">
        <v>1672</v>
      </c>
      <c r="F73">
        <f t="shared" si="13"/>
        <v>17</v>
      </c>
      <c r="G73" s="2" t="str">
        <f t="shared" si="16"/>
        <v>GREGOR MUHLBERGER</v>
      </c>
      <c r="H73" s="2" t="str">
        <f t="shared" si="14"/>
        <v>75000</v>
      </c>
      <c r="I73">
        <f t="shared" si="15"/>
        <v>23</v>
      </c>
      <c r="J73" t="s">
        <v>1572</v>
      </c>
    </row>
    <row r="74" spans="1:10" x14ac:dyDescent="0.25">
      <c r="A74" s="2">
        <f>IF(ISBLANK(D74),"",COUNTA($B$2:B74))</f>
        <v>73</v>
      </c>
      <c r="B74" s="2">
        <f t="shared" si="11"/>
        <v>10000</v>
      </c>
      <c r="C74" s="4">
        <f t="shared" si="12"/>
        <v>100000</v>
      </c>
      <c r="D74" s="54" t="s">
        <v>1673</v>
      </c>
      <c r="F74">
        <f t="shared" si="13"/>
        <v>20</v>
      </c>
      <c r="G74" s="2" t="str">
        <f t="shared" si="16"/>
        <v>FELIX GROSSSCHARTNER</v>
      </c>
      <c r="H74" s="2" t="str">
        <f t="shared" si="14"/>
        <v>100000</v>
      </c>
      <c r="I74">
        <f t="shared" si="15"/>
        <v>27</v>
      </c>
      <c r="J74" t="s">
        <v>1573</v>
      </c>
    </row>
    <row r="75" spans="1:10" x14ac:dyDescent="0.25">
      <c r="A75" s="2">
        <f>IF(ISBLANK(D75),"",COUNTA($B$2:B75))</f>
        <v>74</v>
      </c>
      <c r="B75" s="2">
        <f t="shared" si="11"/>
        <v>10000</v>
      </c>
      <c r="C75" s="4">
        <f t="shared" si="12"/>
        <v>100000</v>
      </c>
      <c r="D75" s="54" t="s">
        <v>1674</v>
      </c>
      <c r="F75">
        <f t="shared" si="13"/>
        <v>14</v>
      </c>
      <c r="G75" s="2" t="str">
        <f t="shared" si="16"/>
        <v>GIJS LEEMREIZE</v>
      </c>
      <c r="H75" s="2" t="str">
        <f t="shared" si="14"/>
        <v>100000</v>
      </c>
      <c r="I75">
        <f t="shared" si="15"/>
        <v>21</v>
      </c>
      <c r="J75" t="s">
        <v>1574</v>
      </c>
    </row>
    <row r="76" spans="1:10" x14ac:dyDescent="0.25">
      <c r="A76" s="2">
        <f>IF(ISBLANK(D76),"",COUNTA($B$2:B76))</f>
        <v>75</v>
      </c>
      <c r="B76" s="2">
        <f t="shared" si="11"/>
        <v>10000</v>
      </c>
      <c r="C76" s="4">
        <f t="shared" si="12"/>
        <v>100000</v>
      </c>
      <c r="D76" s="54" t="s">
        <v>1675</v>
      </c>
      <c r="F76">
        <f t="shared" si="13"/>
        <v>14</v>
      </c>
      <c r="G76" s="2" t="str">
        <f t="shared" si="16"/>
        <v>BRANDON RIVERA</v>
      </c>
      <c r="H76" s="2" t="str">
        <f t="shared" si="14"/>
        <v>100000</v>
      </c>
      <c r="I76">
        <f t="shared" si="15"/>
        <v>21</v>
      </c>
      <c r="J76" t="s">
        <v>1575</v>
      </c>
    </row>
    <row r="77" spans="1:10" x14ac:dyDescent="0.25">
      <c r="A77" s="2">
        <f>IF(ISBLANK(D77),"",COUNTA($B$2:B77))</f>
        <v>76</v>
      </c>
      <c r="B77" s="2">
        <f t="shared" si="11"/>
        <v>10000</v>
      </c>
      <c r="C77" s="4">
        <f t="shared" si="12"/>
        <v>100000</v>
      </c>
      <c r="D77" s="54" t="s">
        <v>1676</v>
      </c>
      <c r="F77">
        <f t="shared" si="13"/>
        <v>10</v>
      </c>
      <c r="G77" s="2" t="str">
        <f t="shared" si="16"/>
        <v>JAMES KNOX</v>
      </c>
      <c r="H77" s="2" t="str">
        <f t="shared" si="14"/>
        <v>100000</v>
      </c>
      <c r="I77">
        <f t="shared" si="15"/>
        <v>17</v>
      </c>
      <c r="J77" t="s">
        <v>1576</v>
      </c>
    </row>
    <row r="78" spans="1:10" x14ac:dyDescent="0.25">
      <c r="A78" s="2">
        <f>IF(ISBLANK(D78),"",COUNTA($B$2:B78))</f>
        <v>77</v>
      </c>
      <c r="B78" s="2">
        <f t="shared" si="11"/>
        <v>10000</v>
      </c>
      <c r="C78" s="4">
        <f t="shared" si="12"/>
        <v>100000</v>
      </c>
      <c r="D78" s="54" t="s">
        <v>1677</v>
      </c>
      <c r="F78">
        <f t="shared" si="13"/>
        <v>14</v>
      </c>
      <c r="G78" s="2" t="str">
        <f t="shared" si="16"/>
        <v>QUENTIN PACHER</v>
      </c>
      <c r="H78" s="2" t="str">
        <f t="shared" si="14"/>
        <v>100000</v>
      </c>
      <c r="I78">
        <f t="shared" si="15"/>
        <v>21</v>
      </c>
      <c r="J78" t="s">
        <v>1577</v>
      </c>
    </row>
    <row r="79" spans="1:10" x14ac:dyDescent="0.25">
      <c r="A79" s="2">
        <f>IF(ISBLANK(D79),"",COUNTA($B$2:B79))</f>
        <v>78</v>
      </c>
      <c r="B79" s="2">
        <f t="shared" si="11"/>
        <v>10000</v>
      </c>
      <c r="C79" s="4">
        <f t="shared" si="12"/>
        <v>100000</v>
      </c>
      <c r="D79" s="54" t="s">
        <v>1678</v>
      </c>
      <c r="F79">
        <f t="shared" si="13"/>
        <v>18</v>
      </c>
      <c r="G79" s="2" t="str">
        <f t="shared" si="16"/>
        <v>VICTOR LANGELLOTTI</v>
      </c>
      <c r="H79" s="2" t="str">
        <f t="shared" si="14"/>
        <v>100000</v>
      </c>
      <c r="I79">
        <f t="shared" si="15"/>
        <v>25</v>
      </c>
      <c r="J79" t="s">
        <v>1578</v>
      </c>
    </row>
    <row r="80" spans="1:10" x14ac:dyDescent="0.25">
      <c r="A80" s="2">
        <f>IF(ISBLANK(D80),"",COUNTA($B$2:B80))</f>
        <v>79</v>
      </c>
      <c r="B80" s="2">
        <f t="shared" si="11"/>
        <v>10000</v>
      </c>
      <c r="C80" s="4">
        <f t="shared" si="12"/>
        <v>100000</v>
      </c>
      <c r="D80" s="54" t="s">
        <v>1679</v>
      </c>
      <c r="F80">
        <f t="shared" si="13"/>
        <v>13</v>
      </c>
      <c r="G80" s="2" t="str">
        <f t="shared" si="16"/>
        <v>MERHAWI KUDUS</v>
      </c>
      <c r="H80" s="2" t="str">
        <f t="shared" si="14"/>
        <v>100000</v>
      </c>
      <c r="I80">
        <f t="shared" si="15"/>
        <v>20</v>
      </c>
      <c r="J80" t="s">
        <v>1579</v>
      </c>
    </row>
    <row r="81" spans="1:10" x14ac:dyDescent="0.25">
      <c r="A81" s="2">
        <f>IF(ISBLANK(D81),"",COUNTA($B$2:B81))</f>
        <v>80</v>
      </c>
      <c r="B81" s="2">
        <f t="shared" si="11"/>
        <v>10000</v>
      </c>
      <c r="C81" s="4">
        <f t="shared" si="12"/>
        <v>100000</v>
      </c>
      <c r="D81" s="54" t="s">
        <v>1680</v>
      </c>
      <c r="F81">
        <f t="shared" si="13"/>
        <v>15</v>
      </c>
      <c r="G81" s="2" t="str">
        <f t="shared" si="16"/>
        <v>XANDRO MEURISSE</v>
      </c>
      <c r="H81" s="2" t="str">
        <f t="shared" si="14"/>
        <v>100000</v>
      </c>
      <c r="I81">
        <f t="shared" si="15"/>
        <v>22</v>
      </c>
      <c r="J81" t="s">
        <v>1580</v>
      </c>
    </row>
    <row r="82" spans="1:10" x14ac:dyDescent="0.25">
      <c r="A82" s="2">
        <f>IF(ISBLANK(D82),"",COUNTA($B$2:B82))</f>
        <v>81</v>
      </c>
      <c r="B82" s="2">
        <f t="shared" si="11"/>
        <v>10000</v>
      </c>
      <c r="C82" s="4">
        <f t="shared" si="12"/>
        <v>100000</v>
      </c>
      <c r="D82" s="54" t="s">
        <v>1681</v>
      </c>
      <c r="F82">
        <f t="shared" si="13"/>
        <v>12</v>
      </c>
      <c r="G82" s="2" t="str">
        <f t="shared" si="16"/>
        <v>TOBIAS BAYER</v>
      </c>
      <c r="H82" s="2" t="str">
        <f t="shared" si="14"/>
        <v>100000</v>
      </c>
      <c r="I82">
        <f t="shared" si="15"/>
        <v>19</v>
      </c>
      <c r="J82" t="s">
        <v>1581</v>
      </c>
    </row>
    <row r="83" spans="1:10" x14ac:dyDescent="0.25">
      <c r="A83" s="2">
        <f>IF(ISBLANK(D83),"",COUNTA($B$2:B83))</f>
        <v>82</v>
      </c>
      <c r="B83" s="2">
        <f t="shared" si="11"/>
        <v>10000</v>
      </c>
      <c r="C83" s="4">
        <f t="shared" si="12"/>
        <v>100000</v>
      </c>
      <c r="D83" s="54" t="s">
        <v>1682</v>
      </c>
      <c r="F83">
        <f t="shared" si="13"/>
        <v>16</v>
      </c>
      <c r="G83" s="2" t="str">
        <f t="shared" si="16"/>
        <v>CRISTIAN SCARONI</v>
      </c>
      <c r="H83" s="2" t="str">
        <f t="shared" si="14"/>
        <v>100000</v>
      </c>
      <c r="I83">
        <f t="shared" si="15"/>
        <v>23</v>
      </c>
      <c r="J83" t="s">
        <v>1582</v>
      </c>
    </row>
    <row r="84" spans="1:10" x14ac:dyDescent="0.25">
      <c r="A84" s="2">
        <f>IF(ISBLANK(D84),"",COUNTA($B$2:B84))</f>
        <v>83</v>
      </c>
      <c r="B84" s="2">
        <f t="shared" si="11"/>
        <v>10000</v>
      </c>
      <c r="C84" s="4">
        <f t="shared" si="12"/>
        <v>100000</v>
      </c>
      <c r="D84" s="54" t="s">
        <v>1683</v>
      </c>
      <c r="F84">
        <f t="shared" si="13"/>
        <v>16</v>
      </c>
      <c r="G84" s="2" t="str">
        <f t="shared" si="16"/>
        <v>FERNANDO BARCELO</v>
      </c>
      <c r="H84" s="2" t="str">
        <f t="shared" si="14"/>
        <v>100000</v>
      </c>
      <c r="I84">
        <f t="shared" si="15"/>
        <v>23</v>
      </c>
      <c r="J84" t="s">
        <v>1583</v>
      </c>
    </row>
    <row r="85" spans="1:10" x14ac:dyDescent="0.25">
      <c r="A85" s="2">
        <f>IF(ISBLANK(D85),"",COUNTA($B$2:B85))</f>
        <v>84</v>
      </c>
      <c r="B85" s="2">
        <f t="shared" si="11"/>
        <v>10000</v>
      </c>
      <c r="C85" s="4">
        <f t="shared" si="12"/>
        <v>100000</v>
      </c>
      <c r="D85" s="54" t="s">
        <v>1684</v>
      </c>
      <c r="F85">
        <f t="shared" si="13"/>
        <v>12</v>
      </c>
      <c r="G85" s="2" t="str">
        <f t="shared" si="16"/>
        <v>PAUL LAPEIRA</v>
      </c>
      <c r="H85" s="2" t="str">
        <f t="shared" si="14"/>
        <v>100000</v>
      </c>
      <c r="I85">
        <f t="shared" si="15"/>
        <v>19</v>
      </c>
      <c r="J85" t="s">
        <v>1584</v>
      </c>
    </row>
    <row r="86" spans="1:10" x14ac:dyDescent="0.25">
      <c r="A86" s="2">
        <f>IF(ISBLANK(D86),"",COUNTA($B$2:B86))</f>
        <v>85</v>
      </c>
      <c r="B86" s="2">
        <f t="shared" si="11"/>
        <v>10000</v>
      </c>
      <c r="C86" s="4">
        <f t="shared" si="12"/>
        <v>100000</v>
      </c>
      <c r="D86" s="54" t="s">
        <v>1685</v>
      </c>
      <c r="F86">
        <f t="shared" si="13"/>
        <v>12</v>
      </c>
      <c r="G86" s="2" t="str">
        <f t="shared" si="16"/>
        <v>ANTON PALZER</v>
      </c>
      <c r="H86" s="2" t="str">
        <f t="shared" si="14"/>
        <v>100000</v>
      </c>
      <c r="I86">
        <f t="shared" si="15"/>
        <v>19</v>
      </c>
      <c r="J86" t="s">
        <v>1585</v>
      </c>
    </row>
    <row r="87" spans="1:10" x14ac:dyDescent="0.25">
      <c r="A87" s="2">
        <f>IF(ISBLANK(D87),"",COUNTA($B$2:B87))</f>
        <v>86</v>
      </c>
      <c r="B87" s="2">
        <f t="shared" si="11"/>
        <v>10000</v>
      </c>
      <c r="C87" s="4">
        <f t="shared" si="12"/>
        <v>100000</v>
      </c>
      <c r="D87" s="54" t="s">
        <v>1686</v>
      </c>
      <c r="F87">
        <f t="shared" si="13"/>
        <v>11</v>
      </c>
      <c r="G87" s="2" t="str">
        <f t="shared" si="16"/>
        <v>MICHEL RIES</v>
      </c>
      <c r="H87" s="2" t="str">
        <f t="shared" si="14"/>
        <v>100000</v>
      </c>
      <c r="I87">
        <f t="shared" si="15"/>
        <v>18</v>
      </c>
      <c r="J87" t="s">
        <v>1586</v>
      </c>
    </row>
    <row r="88" spans="1:10" x14ac:dyDescent="0.25">
      <c r="A88" s="2">
        <f>IF(ISBLANK(D88),"",COUNTA($B$2:B88))</f>
        <v>87</v>
      </c>
      <c r="B88" s="2">
        <f t="shared" si="11"/>
        <v>10000</v>
      </c>
      <c r="C88" s="4">
        <f t="shared" si="12"/>
        <v>100000</v>
      </c>
      <c r="D88" s="54" t="s">
        <v>1687</v>
      </c>
      <c r="F88">
        <f t="shared" si="13"/>
        <v>16</v>
      </c>
      <c r="G88" s="2" t="str">
        <f t="shared" si="16"/>
        <v>ALESSANDRO VERRE</v>
      </c>
      <c r="H88" s="2" t="str">
        <f t="shared" si="14"/>
        <v>100000</v>
      </c>
      <c r="I88">
        <f t="shared" si="15"/>
        <v>23</v>
      </c>
      <c r="J88" t="s">
        <v>1587</v>
      </c>
    </row>
    <row r="89" spans="1:10" x14ac:dyDescent="0.25">
      <c r="A89" s="2">
        <f>IF(ISBLANK(D89),"",COUNTA($B$2:B89))</f>
        <v>88</v>
      </c>
      <c r="B89" s="2">
        <f t="shared" si="11"/>
        <v>10000</v>
      </c>
      <c r="C89" s="4">
        <f t="shared" si="12"/>
        <v>100000</v>
      </c>
      <c r="D89" s="54" t="s">
        <v>1688</v>
      </c>
      <c r="F89">
        <f t="shared" si="13"/>
        <v>24</v>
      </c>
      <c r="G89" s="2" t="str">
        <f t="shared" si="16"/>
        <v>JEFFERSON ALVEIRO CEPEDA</v>
      </c>
      <c r="H89" s="2" t="str">
        <f t="shared" si="14"/>
        <v>100000</v>
      </c>
      <c r="I89">
        <f t="shared" si="15"/>
        <v>31</v>
      </c>
      <c r="J89" t="s">
        <v>1588</v>
      </c>
    </row>
    <row r="90" spans="1:10" x14ac:dyDescent="0.25">
      <c r="A90" s="2">
        <f>IF(ISBLANK(D90),"",COUNTA($B$2:B90))</f>
        <v>89</v>
      </c>
      <c r="B90" s="2">
        <f t="shared" si="11"/>
        <v>10000</v>
      </c>
      <c r="C90" s="4">
        <f t="shared" si="12"/>
        <v>100000</v>
      </c>
      <c r="D90" s="54" t="s">
        <v>1689</v>
      </c>
      <c r="F90">
        <f t="shared" si="13"/>
        <v>18</v>
      </c>
      <c r="G90" s="2" t="str">
        <f t="shared" si="16"/>
        <v>HENRI VANDENABEELE</v>
      </c>
      <c r="H90" s="2" t="str">
        <f t="shared" si="14"/>
        <v>100000</v>
      </c>
      <c r="I90">
        <f t="shared" si="15"/>
        <v>25</v>
      </c>
      <c r="J90" t="s">
        <v>1589</v>
      </c>
    </row>
    <row r="91" spans="1:10" x14ac:dyDescent="0.25">
      <c r="A91" s="2">
        <f>IF(ISBLANK(D91),"",COUNTA($B$2:B91))</f>
        <v>90</v>
      </c>
      <c r="B91" s="2">
        <f t="shared" si="11"/>
        <v>10000</v>
      </c>
      <c r="C91" s="4">
        <f t="shared" si="12"/>
        <v>100000</v>
      </c>
      <c r="D91" s="54" t="s">
        <v>1690</v>
      </c>
      <c r="F91">
        <f t="shared" si="13"/>
        <v>13</v>
      </c>
      <c r="G91" s="2" t="str">
        <f t="shared" si="16"/>
        <v>FLORIAN STORK</v>
      </c>
      <c r="H91" s="2" t="str">
        <f t="shared" si="14"/>
        <v>100000</v>
      </c>
      <c r="I91">
        <f t="shared" si="15"/>
        <v>20</v>
      </c>
      <c r="J91" t="s">
        <v>1590</v>
      </c>
    </row>
    <row r="92" spans="1:10" x14ac:dyDescent="0.25">
      <c r="A92" s="2">
        <f>IF(ISBLANK(D92),"",COUNTA($B$2:B92))</f>
        <v>91</v>
      </c>
      <c r="B92" s="2">
        <f t="shared" si="11"/>
        <v>10000</v>
      </c>
      <c r="C92" s="4">
        <f t="shared" si="12"/>
        <v>100000</v>
      </c>
      <c r="D92" s="54" t="s">
        <v>1691</v>
      </c>
      <c r="F92">
        <f t="shared" si="13"/>
        <v>13</v>
      </c>
      <c r="G92" s="2" t="str">
        <f t="shared" si="16"/>
        <v>EDUARD PRADES</v>
      </c>
      <c r="H92" s="2" t="str">
        <f t="shared" si="14"/>
        <v>100000</v>
      </c>
      <c r="I92">
        <f t="shared" si="15"/>
        <v>20</v>
      </c>
      <c r="J92" t="s">
        <v>1591</v>
      </c>
    </row>
    <row r="93" spans="1:10" x14ac:dyDescent="0.25">
      <c r="A93" s="2">
        <f>IF(ISBLANK(D93),"",COUNTA($B$2:B93))</f>
        <v>92</v>
      </c>
      <c r="B93" s="2">
        <f t="shared" si="11"/>
        <v>10000</v>
      </c>
      <c r="C93" s="4">
        <f t="shared" si="12"/>
        <v>100000</v>
      </c>
      <c r="D93" s="54" t="s">
        <v>1692</v>
      </c>
      <c r="F93">
        <f t="shared" si="13"/>
        <v>17</v>
      </c>
      <c r="G93" s="2" t="str">
        <f t="shared" si="16"/>
        <v>LARS VAN DEN BERG</v>
      </c>
      <c r="H93" s="2" t="str">
        <f t="shared" si="14"/>
        <v>100000</v>
      </c>
      <c r="I93">
        <f t="shared" si="15"/>
        <v>24</v>
      </c>
      <c r="J93" t="s">
        <v>1592</v>
      </c>
    </row>
    <row r="94" spans="1:10" x14ac:dyDescent="0.25">
      <c r="A94" s="2">
        <f>IF(ISBLANK(D94),"",COUNTA($B$2:B94))</f>
        <v>93</v>
      </c>
      <c r="B94" s="2">
        <f t="shared" si="11"/>
        <v>10000</v>
      </c>
      <c r="C94" s="4">
        <f t="shared" si="12"/>
        <v>100000</v>
      </c>
      <c r="D94" s="54" t="s">
        <v>1693</v>
      </c>
      <c r="F94">
        <f t="shared" si="13"/>
        <v>16</v>
      </c>
      <c r="G94" s="2" t="str">
        <f t="shared" si="16"/>
        <v>GIOVANNI CARBONI</v>
      </c>
      <c r="H94" s="2" t="str">
        <f t="shared" si="14"/>
        <v>100000</v>
      </c>
      <c r="I94">
        <f t="shared" si="15"/>
        <v>23</v>
      </c>
      <c r="J94" t="s">
        <v>1593</v>
      </c>
    </row>
    <row r="95" spans="1:10" x14ac:dyDescent="0.25">
      <c r="A95" s="2">
        <f>IF(ISBLANK(D95),"",COUNTA($B$2:B95))</f>
        <v>94</v>
      </c>
      <c r="B95" s="2">
        <f t="shared" si="11"/>
        <v>10000</v>
      </c>
      <c r="C95" s="4">
        <f t="shared" si="12"/>
        <v>100000</v>
      </c>
      <c r="D95" s="54" t="s">
        <v>1694</v>
      </c>
      <c r="F95">
        <f t="shared" si="13"/>
        <v>15</v>
      </c>
      <c r="G95" s="2" t="str">
        <f t="shared" si="16"/>
        <v>ALAN JOUSSEAUME</v>
      </c>
      <c r="H95" s="2" t="str">
        <f t="shared" si="14"/>
        <v>100000</v>
      </c>
      <c r="I95">
        <f t="shared" si="15"/>
        <v>22</v>
      </c>
      <c r="J95" t="s">
        <v>1594</v>
      </c>
    </row>
    <row r="96" spans="1:10" x14ac:dyDescent="0.25">
      <c r="A96" s="2">
        <f>IF(ISBLANK(D96),"",COUNTA($B$2:B96))</f>
        <v>95</v>
      </c>
      <c r="B96" s="2">
        <f t="shared" si="11"/>
        <v>10000</v>
      </c>
      <c r="C96" s="4">
        <f t="shared" si="12"/>
        <v>100000</v>
      </c>
      <c r="D96" s="54" t="s">
        <v>1695</v>
      </c>
      <c r="F96">
        <f t="shared" si="13"/>
        <v>12</v>
      </c>
      <c r="G96" s="2" t="str">
        <f t="shared" si="16"/>
        <v>JEREMY CABOT</v>
      </c>
      <c r="H96" s="2" t="str">
        <f t="shared" si="14"/>
        <v>100000</v>
      </c>
      <c r="I96">
        <f t="shared" si="15"/>
        <v>19</v>
      </c>
      <c r="J96" t="s">
        <v>1595</v>
      </c>
    </row>
    <row r="97" spans="1:10" x14ac:dyDescent="0.25">
      <c r="A97" s="2">
        <f>IF(ISBLANK(D97),"",COUNTA($B$2:B97))</f>
        <v>96</v>
      </c>
      <c r="B97" s="2">
        <f t="shared" si="11"/>
        <v>10000</v>
      </c>
      <c r="C97" s="4">
        <f t="shared" si="12"/>
        <v>100000</v>
      </c>
      <c r="D97" s="54" t="s">
        <v>1696</v>
      </c>
      <c r="F97">
        <f t="shared" si="13"/>
        <v>16</v>
      </c>
      <c r="G97" s="2" t="str">
        <f t="shared" si="16"/>
        <v>REINER KEPLINGER</v>
      </c>
      <c r="H97" s="2" t="str">
        <f t="shared" si="14"/>
        <v>100000</v>
      </c>
      <c r="I97">
        <f t="shared" si="15"/>
        <v>23</v>
      </c>
      <c r="J97" t="s">
        <v>1596</v>
      </c>
    </row>
    <row r="98" spans="1:10" x14ac:dyDescent="0.25">
      <c r="A98" s="2">
        <f>IF(ISBLANK(D98),"",COUNTA($B$2:B98))</f>
        <v>97</v>
      </c>
      <c r="B98" s="2">
        <f t="shared" si="11"/>
        <v>10000</v>
      </c>
      <c r="C98" s="4">
        <f t="shared" si="12"/>
        <v>100000</v>
      </c>
      <c r="D98" s="54" t="s">
        <v>1697</v>
      </c>
      <c r="F98">
        <f t="shared" si="13"/>
        <v>17</v>
      </c>
      <c r="G98" s="2" t="str">
        <f t="shared" si="16"/>
        <v>EDOARDO ZAMBANINI</v>
      </c>
      <c r="H98" s="2" t="str">
        <f t="shared" si="14"/>
        <v>100000</v>
      </c>
      <c r="I98">
        <f t="shared" si="15"/>
        <v>24</v>
      </c>
      <c r="J98" t="s">
        <v>1597</v>
      </c>
    </row>
    <row r="99" spans="1:10" x14ac:dyDescent="0.25">
      <c r="A99" s="2">
        <f>IF(ISBLANK(D99),"",COUNTA($B$2:B99))</f>
        <v>98</v>
      </c>
      <c r="B99" s="2">
        <f t="shared" si="11"/>
        <v>10000</v>
      </c>
      <c r="C99" s="4">
        <f t="shared" si="12"/>
        <v>100000</v>
      </c>
      <c r="D99" s="54" t="s">
        <v>1698</v>
      </c>
      <c r="F99">
        <f t="shared" si="13"/>
        <v>14</v>
      </c>
      <c r="G99" s="2" t="str">
        <f t="shared" si="16"/>
        <v>BRUNO ARMIRAIL</v>
      </c>
      <c r="H99" s="2" t="str">
        <f t="shared" si="14"/>
        <v>100000</v>
      </c>
      <c r="I99">
        <f t="shared" si="15"/>
        <v>21</v>
      </c>
      <c r="J99" t="s">
        <v>1598</v>
      </c>
    </row>
    <row r="100" spans="1:10" x14ac:dyDescent="0.25">
      <c r="A100" s="2">
        <f>IF(ISBLANK(D100),"",COUNTA($B$2:B100))</f>
        <v>99</v>
      </c>
      <c r="B100" s="2">
        <f t="shared" si="11"/>
        <v>10000</v>
      </c>
      <c r="C100" s="4">
        <f t="shared" si="12"/>
        <v>100000</v>
      </c>
      <c r="D100" s="54" t="s">
        <v>1699</v>
      </c>
      <c r="F100">
        <f t="shared" si="13"/>
        <v>15</v>
      </c>
      <c r="G100" s="2" t="str">
        <f t="shared" si="16"/>
        <v>JONATHAN LASTRA</v>
      </c>
      <c r="H100" s="2" t="str">
        <f t="shared" ref="H100:H109" si="17">IF(ISBLANK(J100),0,IF(ISNUMBER(SEARCH("+",J100)),RIGHT(J100,LEN(J100)-SEARCH("+",J100,1)),RIGHT(J100,LEN(J100)-SEARCH("-",J100,1)+1)))</f>
        <v>100000</v>
      </c>
      <c r="I100">
        <f t="shared" si="15"/>
        <v>22</v>
      </c>
      <c r="J100" t="s">
        <v>1599</v>
      </c>
    </row>
    <row r="101" spans="1:10" s="1" customFormat="1" x14ac:dyDescent="0.25">
      <c r="A101" s="2">
        <f>IF(ISBLANK(D101),"",COUNTA($B$2:B101))</f>
        <v>100</v>
      </c>
      <c r="B101" s="2">
        <f t="shared" si="11"/>
        <v>10000</v>
      </c>
      <c r="C101" s="4">
        <f t="shared" si="12"/>
        <v>100000</v>
      </c>
      <c r="D101" s="54" t="s">
        <v>1700</v>
      </c>
      <c r="E101"/>
      <c r="F101">
        <f t="shared" si="13"/>
        <v>14</v>
      </c>
      <c r="G101" s="2" t="str">
        <f t="shared" si="16"/>
        <v>JAAKO HÄNNINEN</v>
      </c>
      <c r="H101" s="2" t="str">
        <f t="shared" si="17"/>
        <v>100000</v>
      </c>
      <c r="I101">
        <f t="shared" si="15"/>
        <v>21</v>
      </c>
      <c r="J101" s="1" t="s">
        <v>1600</v>
      </c>
    </row>
    <row r="102" spans="1:10" x14ac:dyDescent="0.25">
      <c r="A102" s="2">
        <f>IF(ISBLANK(D102),"",COUNTA($B$2:B102))</f>
        <v>101</v>
      </c>
      <c r="B102" s="2">
        <f t="shared" si="11"/>
        <v>10000</v>
      </c>
      <c r="C102" s="4">
        <f t="shared" si="12"/>
        <v>100000</v>
      </c>
      <c r="D102" s="54" t="s">
        <v>1701</v>
      </c>
      <c r="F102">
        <f t="shared" si="13"/>
        <v>14</v>
      </c>
      <c r="G102" s="2" t="str">
        <f t="shared" si="16"/>
        <v>MATTHEW DINHAM</v>
      </c>
      <c r="H102" s="2" t="str">
        <f t="shared" si="17"/>
        <v>100000</v>
      </c>
      <c r="I102">
        <f t="shared" si="15"/>
        <v>21</v>
      </c>
      <c r="J102" t="s">
        <v>1601</v>
      </c>
    </row>
    <row r="103" spans="1:10" x14ac:dyDescent="0.25">
      <c r="A103" s="2" t="str">
        <f>IF(ISBLANK(D103),"",COUNTA($B$2:B103))</f>
        <v/>
      </c>
      <c r="B103" s="2" t="str">
        <f t="shared" si="11"/>
        <v>0</v>
      </c>
      <c r="C103" s="4" t="str">
        <f t="shared" si="12"/>
        <v>NO</v>
      </c>
      <c r="D103" s="54"/>
      <c r="F103">
        <f t="shared" si="13"/>
        <v>0</v>
      </c>
      <c r="G103" s="2" t="str">
        <f t="shared" si="16"/>
        <v/>
      </c>
      <c r="H103" s="2">
        <f t="shared" si="17"/>
        <v>0</v>
      </c>
      <c r="I103">
        <f t="shared" si="15"/>
        <v>0</v>
      </c>
    </row>
    <row r="104" spans="1:10" x14ac:dyDescent="0.25">
      <c r="A104" s="2" t="str">
        <f>IF(ISBLANK(D104),"",COUNTA($B$2:B104))</f>
        <v/>
      </c>
      <c r="B104" s="2" t="str">
        <f t="shared" si="11"/>
        <v>0</v>
      </c>
      <c r="C104" s="4" t="str">
        <f t="shared" si="12"/>
        <v>NO</v>
      </c>
      <c r="D104" s="54"/>
      <c r="F104">
        <f t="shared" si="13"/>
        <v>0</v>
      </c>
      <c r="G104" s="2" t="str">
        <f t="shared" si="16"/>
        <v/>
      </c>
      <c r="H104" s="2">
        <f t="shared" si="17"/>
        <v>0</v>
      </c>
      <c r="I104">
        <f t="shared" si="15"/>
        <v>0</v>
      </c>
    </row>
    <row r="105" spans="1:10" x14ac:dyDescent="0.25">
      <c r="A105" s="2" t="str">
        <f>IF(ISBLANK(D105),"",COUNTA($B$2:B105))</f>
        <v/>
      </c>
      <c r="B105" s="2" t="str">
        <f t="shared" si="11"/>
        <v>0</v>
      </c>
      <c r="C105" s="4" t="str">
        <f t="shared" si="12"/>
        <v>NO</v>
      </c>
      <c r="D105" s="54"/>
      <c r="F105">
        <f t="shared" si="13"/>
        <v>0</v>
      </c>
      <c r="G105" s="2" t="str">
        <f t="shared" si="16"/>
        <v/>
      </c>
      <c r="H105" s="2">
        <f t="shared" si="17"/>
        <v>0</v>
      </c>
      <c r="I105">
        <f t="shared" si="15"/>
        <v>0</v>
      </c>
    </row>
    <row r="106" spans="1:10" x14ac:dyDescent="0.25">
      <c r="A106" s="2" t="str">
        <f>IF(ISBLANK(D106),"",COUNTA($B$2:B106))</f>
        <v/>
      </c>
      <c r="B106" s="2" t="str">
        <f t="shared" si="11"/>
        <v>0</v>
      </c>
      <c r="C106" s="4" t="str">
        <f t="shared" si="12"/>
        <v>NO</v>
      </c>
      <c r="D106" s="54"/>
      <c r="F106">
        <f t="shared" si="13"/>
        <v>0</v>
      </c>
      <c r="G106" s="2" t="str">
        <f t="shared" si="16"/>
        <v/>
      </c>
      <c r="H106" s="2">
        <f t="shared" si="17"/>
        <v>0</v>
      </c>
      <c r="I106">
        <f t="shared" si="15"/>
        <v>0</v>
      </c>
    </row>
    <row r="107" spans="1:10" x14ac:dyDescent="0.25">
      <c r="A107" s="2" t="str">
        <f>IF(ISBLANK(D107),"",COUNTA($B$2:B107))</f>
        <v/>
      </c>
      <c r="B107" s="2" t="str">
        <f t="shared" si="11"/>
        <v>0</v>
      </c>
      <c r="C107" s="4" t="str">
        <f t="shared" si="12"/>
        <v>NO</v>
      </c>
      <c r="D107" s="54"/>
      <c r="F107">
        <f t="shared" si="13"/>
        <v>0</v>
      </c>
      <c r="G107" s="2" t="str">
        <f t="shared" si="16"/>
        <v/>
      </c>
      <c r="H107" s="2">
        <f t="shared" si="17"/>
        <v>0</v>
      </c>
      <c r="I107">
        <f t="shared" si="15"/>
        <v>0</v>
      </c>
    </row>
    <row r="108" spans="1:10" x14ac:dyDescent="0.25">
      <c r="A108" s="2" t="str">
        <f>IF(ISBLANK(D108),"",COUNTA($B$2:B108))</f>
        <v/>
      </c>
      <c r="B108" s="2" t="str">
        <f t="shared" si="11"/>
        <v>0</v>
      </c>
      <c r="C108" s="4" t="str">
        <f t="shared" si="12"/>
        <v>NO</v>
      </c>
      <c r="D108" s="54"/>
      <c r="F108">
        <f t="shared" si="13"/>
        <v>0</v>
      </c>
      <c r="G108" s="2" t="str">
        <f t="shared" si="16"/>
        <v/>
      </c>
      <c r="H108" s="2">
        <f t="shared" si="17"/>
        <v>0</v>
      </c>
      <c r="I108">
        <f t="shared" si="15"/>
        <v>0</v>
      </c>
    </row>
    <row r="109" spans="1:10" x14ac:dyDescent="0.25">
      <c r="A109" s="2" t="str">
        <f>IF(ISBLANK(D109),"",COUNTA($B$2:B109))</f>
        <v/>
      </c>
      <c r="B109" s="2" t="str">
        <f t="shared" si="11"/>
        <v>0</v>
      </c>
      <c r="C109" s="4" t="str">
        <f t="shared" si="12"/>
        <v>NO</v>
      </c>
      <c r="D109" s="54"/>
      <c r="F109">
        <f t="shared" si="13"/>
        <v>0</v>
      </c>
      <c r="G109" s="2" t="str">
        <f t="shared" si="16"/>
        <v/>
      </c>
      <c r="H109" s="2">
        <f t="shared" si="17"/>
        <v>0</v>
      </c>
      <c r="I109">
        <f t="shared" si="15"/>
        <v>0</v>
      </c>
    </row>
    <row r="110" spans="1:10" x14ac:dyDescent="0.25">
      <c r="A110" s="2" t="str">
        <f>IF(ISBLANK(D110),"",COUNTA($B$2:B110))</f>
        <v/>
      </c>
      <c r="B110" s="2" t="str">
        <f t="shared" si="11"/>
        <v>0</v>
      </c>
      <c r="C110" s="4" t="str">
        <f t="shared" si="12"/>
        <v>NO</v>
      </c>
      <c r="D110" s="54"/>
      <c r="F110">
        <f t="shared" si="13"/>
        <v>0</v>
      </c>
      <c r="G110" s="2" t="str">
        <f t="shared" si="16"/>
        <v/>
      </c>
      <c r="H110" s="2">
        <f t="shared" ref="H110:H173" si="18">IF(ISBLANK(J110),0,IF(ISNUMBER(SEARCH("+",J110)),RIGHT(J110,LEN(J110)-SEARCH("+",J110,1)),RIGHT(J110,LEN(J110)-SEARCH("-",J110,1)+1)))</f>
        <v>0</v>
      </c>
      <c r="I110">
        <f t="shared" si="15"/>
        <v>0</v>
      </c>
    </row>
    <row r="111" spans="1:10" ht="15.75" thickBot="1" x14ac:dyDescent="0.3">
      <c r="A111" s="2" t="str">
        <f>IF(ISBLANK(D111),"",COUNTA($B$2:B111))</f>
        <v/>
      </c>
      <c r="B111" s="2" t="str">
        <f t="shared" si="11"/>
        <v>0</v>
      </c>
      <c r="C111" s="4" t="str">
        <f t="shared" si="12"/>
        <v>NO</v>
      </c>
      <c r="D111" s="54"/>
      <c r="F111">
        <f t="shared" si="13"/>
        <v>0</v>
      </c>
      <c r="G111" s="2" t="str">
        <f t="shared" si="16"/>
        <v/>
      </c>
      <c r="H111" s="2">
        <f t="shared" si="18"/>
        <v>0</v>
      </c>
      <c r="I111">
        <f t="shared" si="15"/>
        <v>0</v>
      </c>
    </row>
    <row r="112" spans="1:10" ht="15.75" thickBot="1" x14ac:dyDescent="0.3">
      <c r="A112" s="2" t="str">
        <f>IF(ISBLANK(D112),"",COUNTA($B$2:B112))</f>
        <v/>
      </c>
      <c r="B112" s="2" t="str">
        <f t="shared" si="11"/>
        <v>0</v>
      </c>
      <c r="C112" s="4" t="str">
        <f t="shared" si="12"/>
        <v>NO</v>
      </c>
      <c r="D112" s="39"/>
      <c r="F112">
        <f t="shared" si="13"/>
        <v>0</v>
      </c>
      <c r="G112" s="2" t="str">
        <f t="shared" si="16"/>
        <v/>
      </c>
      <c r="H112" s="2">
        <f t="shared" si="18"/>
        <v>0</v>
      </c>
      <c r="I112">
        <f t="shared" si="15"/>
        <v>0</v>
      </c>
    </row>
    <row r="113" spans="1:9" ht="15.75" thickBot="1" x14ac:dyDescent="0.3">
      <c r="A113" s="2" t="str">
        <f>IF(ISBLANK(D113),"",COUNTA($B$2:B113))</f>
        <v/>
      </c>
      <c r="B113" s="2" t="str">
        <f t="shared" si="11"/>
        <v>0</v>
      </c>
      <c r="C113" s="4" t="str">
        <f t="shared" si="12"/>
        <v>NO</v>
      </c>
      <c r="D113" s="39"/>
      <c r="F113">
        <f t="shared" si="13"/>
        <v>0</v>
      </c>
      <c r="G113" s="2" t="str">
        <f t="shared" si="16"/>
        <v/>
      </c>
      <c r="H113" s="2">
        <f t="shared" si="18"/>
        <v>0</v>
      </c>
      <c r="I113">
        <f t="shared" si="15"/>
        <v>0</v>
      </c>
    </row>
    <row r="114" spans="1:9" ht="15.75" thickBot="1" x14ac:dyDescent="0.3">
      <c r="A114" s="2" t="str">
        <f>IF(ISBLANK(D114),"",COUNTA($B$2:B114))</f>
        <v/>
      </c>
      <c r="B114" s="2" t="str">
        <f t="shared" si="11"/>
        <v>0</v>
      </c>
      <c r="C114" s="4" t="str">
        <f t="shared" si="12"/>
        <v>NO</v>
      </c>
      <c r="D114" s="39"/>
      <c r="F114">
        <f t="shared" si="13"/>
        <v>0</v>
      </c>
      <c r="G114" s="2" t="str">
        <f t="shared" si="16"/>
        <v/>
      </c>
      <c r="H114" s="2">
        <f t="shared" si="18"/>
        <v>0</v>
      </c>
      <c r="I114">
        <f t="shared" si="15"/>
        <v>0</v>
      </c>
    </row>
    <row r="115" spans="1:9" ht="15.75" thickBot="1" x14ac:dyDescent="0.3">
      <c r="A115" s="2" t="str">
        <f>IF(ISBLANK(D115),"",COUNTA($B$2:B115))</f>
        <v/>
      </c>
      <c r="B115" s="2" t="str">
        <f t="shared" ref="B115:B178" si="19">IF(C115="NO","0",IF(C115&gt;=11000,10000,ROUND(IF((SIGN(C115)=-1),C115*(1+$E$1/100),C115*(1-$E$1/100)),0)))</f>
        <v>0</v>
      </c>
      <c r="C115" s="4" t="str">
        <f t="shared" si="12"/>
        <v>NO</v>
      </c>
      <c r="D115" s="39"/>
      <c r="F115">
        <f t="shared" si="13"/>
        <v>0</v>
      </c>
      <c r="G115" s="2" t="str">
        <f t="shared" si="16"/>
        <v/>
      </c>
      <c r="H115" s="2">
        <f t="shared" si="18"/>
        <v>0</v>
      </c>
      <c r="I115">
        <f t="shared" si="15"/>
        <v>0</v>
      </c>
    </row>
    <row r="116" spans="1:9" ht="15.75" thickBot="1" x14ac:dyDescent="0.3">
      <c r="A116" s="2" t="str">
        <f>IF(ISBLANK(D116),"",COUNTA($B$2:B116))</f>
        <v/>
      </c>
      <c r="B116" s="2" t="str">
        <f t="shared" si="19"/>
        <v>0</v>
      </c>
      <c r="C116" s="4" t="str">
        <f t="shared" si="12"/>
        <v>NO</v>
      </c>
      <c r="D116" s="39"/>
      <c r="F116">
        <f t="shared" si="13"/>
        <v>0</v>
      </c>
      <c r="G116" s="2" t="str">
        <f t="shared" si="16"/>
        <v/>
      </c>
      <c r="H116" s="2">
        <f t="shared" si="18"/>
        <v>0</v>
      </c>
      <c r="I116">
        <f t="shared" si="15"/>
        <v>0</v>
      </c>
    </row>
    <row r="117" spans="1:9" ht="15.75" thickBot="1" x14ac:dyDescent="0.3">
      <c r="A117" s="2" t="str">
        <f>IF(ISBLANK(D117),"",COUNTA($B$2:B117))</f>
        <v/>
      </c>
      <c r="B117" s="2" t="str">
        <f t="shared" si="19"/>
        <v>0</v>
      </c>
      <c r="C117" s="4" t="str">
        <f t="shared" si="12"/>
        <v>NO</v>
      </c>
      <c r="D117" s="39"/>
      <c r="F117">
        <f t="shared" si="13"/>
        <v>0</v>
      </c>
      <c r="G117" s="2" t="str">
        <f t="shared" si="16"/>
        <v/>
      </c>
      <c r="H117" s="2">
        <f t="shared" si="18"/>
        <v>0</v>
      </c>
      <c r="I117">
        <f t="shared" si="15"/>
        <v>0</v>
      </c>
    </row>
    <row r="118" spans="1:9" ht="15.75" thickBot="1" x14ac:dyDescent="0.3">
      <c r="A118" s="2" t="str">
        <f>IF(ISBLANK(D118),"",COUNTA($B$2:B118))</f>
        <v/>
      </c>
      <c r="B118" s="2" t="str">
        <f t="shared" si="19"/>
        <v>0</v>
      </c>
      <c r="C118" s="4" t="str">
        <f t="shared" si="12"/>
        <v>NO</v>
      </c>
      <c r="D118" s="39"/>
      <c r="F118">
        <f t="shared" si="13"/>
        <v>0</v>
      </c>
      <c r="G118" s="2" t="str">
        <f t="shared" si="16"/>
        <v/>
      </c>
      <c r="H118" s="2">
        <f t="shared" si="18"/>
        <v>0</v>
      </c>
      <c r="I118">
        <f t="shared" si="15"/>
        <v>0</v>
      </c>
    </row>
    <row r="119" spans="1:9" ht="15.75" thickBot="1" x14ac:dyDescent="0.3">
      <c r="A119" s="2" t="str">
        <f>IF(ISBLANK(D119),"",COUNTA($B$2:B119))</f>
        <v/>
      </c>
      <c r="B119" s="2" t="str">
        <f t="shared" si="19"/>
        <v>0</v>
      </c>
      <c r="C119" s="4" t="str">
        <f t="shared" si="12"/>
        <v>NO</v>
      </c>
      <c r="D119" s="39"/>
      <c r="F119">
        <f t="shared" si="13"/>
        <v>0</v>
      </c>
      <c r="G119" s="2" t="str">
        <f t="shared" si="16"/>
        <v/>
      </c>
      <c r="H119" s="2">
        <f t="shared" si="18"/>
        <v>0</v>
      </c>
      <c r="I119">
        <f t="shared" si="15"/>
        <v>0</v>
      </c>
    </row>
    <row r="120" spans="1:9" ht="15.75" thickBot="1" x14ac:dyDescent="0.3">
      <c r="A120" s="2" t="str">
        <f>IF(ISBLANK(D120),"",COUNTA($B$2:B120))</f>
        <v/>
      </c>
      <c r="B120" s="2" t="str">
        <f t="shared" si="19"/>
        <v>0</v>
      </c>
      <c r="C120" s="4" t="str">
        <f t="shared" si="12"/>
        <v>NO</v>
      </c>
      <c r="D120" s="39"/>
      <c r="F120">
        <f t="shared" si="13"/>
        <v>0</v>
      </c>
      <c r="G120" s="2" t="str">
        <f t="shared" si="16"/>
        <v/>
      </c>
      <c r="H120" s="2">
        <f t="shared" si="18"/>
        <v>0</v>
      </c>
      <c r="I120">
        <f t="shared" si="15"/>
        <v>0</v>
      </c>
    </row>
    <row r="121" spans="1:9" ht="15.75" thickBot="1" x14ac:dyDescent="0.3">
      <c r="A121" s="2" t="str">
        <f>IF(ISBLANK(D121),"",COUNTA($B$2:B121))</f>
        <v/>
      </c>
      <c r="B121" s="2" t="str">
        <f t="shared" si="19"/>
        <v>0</v>
      </c>
      <c r="C121" s="4" t="str">
        <f t="shared" si="12"/>
        <v>NO</v>
      </c>
      <c r="D121" s="39"/>
      <c r="F121">
        <f t="shared" si="13"/>
        <v>0</v>
      </c>
      <c r="G121" s="2" t="str">
        <f t="shared" si="16"/>
        <v/>
      </c>
      <c r="H121" s="2">
        <f t="shared" si="18"/>
        <v>0</v>
      </c>
      <c r="I121">
        <f t="shared" si="15"/>
        <v>0</v>
      </c>
    </row>
    <row r="122" spans="1:9" ht="15.75" thickBot="1" x14ac:dyDescent="0.3">
      <c r="A122" s="2" t="str">
        <f>IF(ISBLANK(D122),"",COUNTA($B$2:B122))</f>
        <v/>
      </c>
      <c r="B122" s="2" t="str">
        <f t="shared" si="19"/>
        <v>0</v>
      </c>
      <c r="C122" s="4" t="str">
        <f t="shared" si="12"/>
        <v>NO</v>
      </c>
      <c r="D122" s="39"/>
      <c r="F122">
        <f t="shared" si="13"/>
        <v>0</v>
      </c>
      <c r="G122" s="2" t="str">
        <f t="shared" si="16"/>
        <v/>
      </c>
      <c r="H122" s="2">
        <f t="shared" si="18"/>
        <v>0</v>
      </c>
      <c r="I122">
        <f t="shared" si="15"/>
        <v>0</v>
      </c>
    </row>
    <row r="123" spans="1:9" ht="15.75" thickBot="1" x14ac:dyDescent="0.3">
      <c r="A123" s="2" t="str">
        <f>IF(ISBLANK(D123),"",COUNTA($B$2:B123))</f>
        <v/>
      </c>
      <c r="B123" s="2" t="str">
        <f t="shared" si="19"/>
        <v>0</v>
      </c>
      <c r="C123" s="4" t="str">
        <f t="shared" si="12"/>
        <v>NO</v>
      </c>
      <c r="D123" s="39"/>
      <c r="F123">
        <f t="shared" si="13"/>
        <v>0</v>
      </c>
      <c r="G123" s="2" t="str">
        <f t="shared" si="16"/>
        <v/>
      </c>
      <c r="H123" s="2">
        <f t="shared" si="18"/>
        <v>0</v>
      </c>
      <c r="I123">
        <f t="shared" si="15"/>
        <v>0</v>
      </c>
    </row>
    <row r="124" spans="1:9" ht="15.75" thickBot="1" x14ac:dyDescent="0.3">
      <c r="A124" s="2" t="str">
        <f>IF(ISBLANK(D124),"",COUNTA($B$2:B124))</f>
        <v/>
      </c>
      <c r="B124" s="2" t="str">
        <f t="shared" si="19"/>
        <v>0</v>
      </c>
      <c r="C124" s="4" t="str">
        <f t="shared" si="12"/>
        <v>NO</v>
      </c>
      <c r="D124" s="39"/>
      <c r="F124">
        <f t="shared" si="13"/>
        <v>0</v>
      </c>
      <c r="G124" s="2" t="str">
        <f t="shared" si="16"/>
        <v/>
      </c>
      <c r="H124" s="2">
        <f t="shared" si="18"/>
        <v>0</v>
      </c>
      <c r="I124">
        <f t="shared" si="15"/>
        <v>0</v>
      </c>
    </row>
    <row r="125" spans="1:9" ht="15.75" thickBot="1" x14ac:dyDescent="0.3">
      <c r="A125" s="2" t="str">
        <f>IF(ISBLANK(D125),"",COUNTA($B$2:B125))</f>
        <v/>
      </c>
      <c r="B125" s="2" t="str">
        <f t="shared" si="19"/>
        <v>0</v>
      </c>
      <c r="C125" s="4" t="str">
        <f t="shared" si="12"/>
        <v>NO</v>
      </c>
      <c r="D125" s="39"/>
      <c r="F125">
        <f t="shared" si="13"/>
        <v>0</v>
      </c>
      <c r="G125" s="2" t="str">
        <f t="shared" si="16"/>
        <v/>
      </c>
      <c r="H125" s="2">
        <f t="shared" si="18"/>
        <v>0</v>
      </c>
      <c r="I125">
        <f t="shared" si="15"/>
        <v>0</v>
      </c>
    </row>
    <row r="126" spans="1:9" ht="15.75" thickBot="1" x14ac:dyDescent="0.3">
      <c r="A126" s="2" t="str">
        <f>IF(ISBLANK(D126),"",COUNTA($B$2:B126))</f>
        <v/>
      </c>
      <c r="B126" s="2" t="str">
        <f t="shared" si="19"/>
        <v>0</v>
      </c>
      <c r="C126" s="4" t="str">
        <f t="shared" si="12"/>
        <v>NO</v>
      </c>
      <c r="D126" s="39"/>
      <c r="F126">
        <f t="shared" si="13"/>
        <v>0</v>
      </c>
      <c r="G126" s="2" t="str">
        <f t="shared" si="16"/>
        <v/>
      </c>
      <c r="H126" s="2">
        <f t="shared" si="18"/>
        <v>0</v>
      </c>
      <c r="I126">
        <f t="shared" si="15"/>
        <v>0</v>
      </c>
    </row>
    <row r="127" spans="1:9" ht="15.75" thickBot="1" x14ac:dyDescent="0.3">
      <c r="A127" s="2" t="str">
        <f>IF(ISBLANK(D127),"",COUNTA($B$2:B127))</f>
        <v/>
      </c>
      <c r="B127" s="2" t="str">
        <f t="shared" si="19"/>
        <v>0</v>
      </c>
      <c r="C127" s="4" t="str">
        <f t="shared" si="12"/>
        <v>NO</v>
      </c>
      <c r="D127" s="39"/>
      <c r="F127">
        <f t="shared" si="13"/>
        <v>0</v>
      </c>
      <c r="G127" s="2" t="str">
        <f t="shared" si="16"/>
        <v/>
      </c>
      <c r="H127" s="2">
        <f t="shared" si="18"/>
        <v>0</v>
      </c>
      <c r="I127">
        <f t="shared" si="15"/>
        <v>0</v>
      </c>
    </row>
    <row r="128" spans="1:9" ht="15.75" thickBot="1" x14ac:dyDescent="0.3">
      <c r="A128" s="2" t="str">
        <f>IF(ISBLANK(D128),"",COUNTA($B$2:B128))</f>
        <v/>
      </c>
      <c r="B128" s="2" t="str">
        <f t="shared" si="19"/>
        <v>0</v>
      </c>
      <c r="C128" s="4" t="str">
        <f t="shared" si="12"/>
        <v>NO</v>
      </c>
      <c r="D128" s="39"/>
      <c r="F128">
        <f t="shared" si="13"/>
        <v>0</v>
      </c>
      <c r="G128" s="2" t="str">
        <f t="shared" si="16"/>
        <v/>
      </c>
      <c r="H128" s="2">
        <f t="shared" si="18"/>
        <v>0</v>
      </c>
      <c r="I128">
        <f t="shared" si="15"/>
        <v>0</v>
      </c>
    </row>
    <row r="129" spans="1:9" ht="15.75" thickBot="1" x14ac:dyDescent="0.3">
      <c r="A129" s="2" t="str">
        <f>IF(ISBLANK(D129),"",COUNTA($B$2:B129))</f>
        <v/>
      </c>
      <c r="B129" s="2" t="str">
        <f t="shared" si="19"/>
        <v>0</v>
      </c>
      <c r="C129" s="4" t="str">
        <f t="shared" si="12"/>
        <v>NO</v>
      </c>
      <c r="D129" s="39"/>
      <c r="F129">
        <f t="shared" si="13"/>
        <v>0</v>
      </c>
      <c r="G129" s="2" t="str">
        <f t="shared" si="16"/>
        <v/>
      </c>
      <c r="H129" s="2">
        <f t="shared" si="18"/>
        <v>0</v>
      </c>
      <c r="I129">
        <f t="shared" si="15"/>
        <v>0</v>
      </c>
    </row>
    <row r="130" spans="1:9" ht="15.75" thickBot="1" x14ac:dyDescent="0.3">
      <c r="A130" s="2" t="str">
        <f>IF(ISBLANK(D130),"",COUNTA($B$2:B130))</f>
        <v/>
      </c>
      <c r="B130" s="2" t="str">
        <f t="shared" si="19"/>
        <v>0</v>
      </c>
      <c r="C130" s="4" t="str">
        <f t="shared" ref="C130:C193" si="20">IF(ISERROR(_xlfn.NUMBERVALUE(VLOOKUP(D130,G:H,2,0))),"NO",_xlfn.NUMBERVALUE(VLOOKUP(D130,G:H,2,0)))</f>
        <v>NO</v>
      </c>
      <c r="D130" s="39"/>
      <c r="F130">
        <f t="shared" ref="F130:F193" si="21">+LEN(G130)</f>
        <v>0</v>
      </c>
      <c r="G130" s="2" t="str">
        <f t="shared" si="16"/>
        <v/>
      </c>
      <c r="H130" s="2">
        <f t="shared" si="18"/>
        <v>0</v>
      </c>
      <c r="I130">
        <f t="shared" ref="I130:I193" si="22">+LEN(J130)</f>
        <v>0</v>
      </c>
    </row>
    <row r="131" spans="1:9" ht="15.75" thickBot="1" x14ac:dyDescent="0.3">
      <c r="A131" s="2" t="str">
        <f>IF(ISBLANK(D131),"",COUNTA($B$2:B131))</f>
        <v/>
      </c>
      <c r="B131" s="2" t="str">
        <f t="shared" si="19"/>
        <v>0</v>
      </c>
      <c r="C131" s="4" t="str">
        <f t="shared" si="20"/>
        <v>NO</v>
      </c>
      <c r="D131" s="39"/>
      <c r="F131">
        <f t="shared" si="21"/>
        <v>0</v>
      </c>
      <c r="G131" s="2" t="str">
        <f t="shared" ref="G131:G194" si="23">UPPER(IF(ISBLANK(J131),"",IF(ISNUMBER(SEARCH("+",J131)),LEFT(J131,SEARCH("+",J131,1)-1),LEFT(J131,SEARCH("-",J131,1)-1))))</f>
        <v/>
      </c>
      <c r="H131" s="2">
        <f t="shared" si="18"/>
        <v>0</v>
      </c>
      <c r="I131">
        <f t="shared" si="22"/>
        <v>0</v>
      </c>
    </row>
    <row r="132" spans="1:9" ht="15.75" thickBot="1" x14ac:dyDescent="0.3">
      <c r="A132" s="2" t="str">
        <f>IF(ISBLANK(D132),"",COUNTA($B$2:B132))</f>
        <v/>
      </c>
      <c r="B132" s="2" t="str">
        <f t="shared" si="19"/>
        <v>0</v>
      </c>
      <c r="C132" s="4" t="str">
        <f t="shared" si="20"/>
        <v>NO</v>
      </c>
      <c r="D132" s="39"/>
      <c r="F132">
        <f t="shared" si="21"/>
        <v>0</v>
      </c>
      <c r="G132" s="2" t="str">
        <f t="shared" si="23"/>
        <v/>
      </c>
      <c r="H132" s="2">
        <f t="shared" si="18"/>
        <v>0</v>
      </c>
      <c r="I132">
        <f t="shared" si="22"/>
        <v>0</v>
      </c>
    </row>
    <row r="133" spans="1:9" ht="15.75" thickBot="1" x14ac:dyDescent="0.3">
      <c r="A133" s="2" t="str">
        <f>IF(ISBLANK(D133),"",COUNTA($B$2:B133))</f>
        <v/>
      </c>
      <c r="B133" s="2" t="str">
        <f t="shared" si="19"/>
        <v>0</v>
      </c>
      <c r="C133" s="4" t="str">
        <f t="shared" si="20"/>
        <v>NO</v>
      </c>
      <c r="D133" s="39"/>
      <c r="F133">
        <f t="shared" si="21"/>
        <v>0</v>
      </c>
      <c r="G133" s="2" t="str">
        <f t="shared" si="23"/>
        <v/>
      </c>
      <c r="H133" s="2">
        <f t="shared" si="18"/>
        <v>0</v>
      </c>
      <c r="I133">
        <f t="shared" si="22"/>
        <v>0</v>
      </c>
    </row>
    <row r="134" spans="1:9" ht="15.75" thickBot="1" x14ac:dyDescent="0.3">
      <c r="A134" s="2" t="str">
        <f>IF(ISBLANK(D134),"",COUNTA($B$2:B134))</f>
        <v/>
      </c>
      <c r="B134" s="2" t="str">
        <f t="shared" si="19"/>
        <v>0</v>
      </c>
      <c r="C134" s="4" t="str">
        <f t="shared" si="20"/>
        <v>NO</v>
      </c>
      <c r="D134" s="39"/>
      <c r="F134">
        <f t="shared" si="21"/>
        <v>0</v>
      </c>
      <c r="G134" s="2" t="str">
        <f t="shared" si="23"/>
        <v/>
      </c>
      <c r="H134" s="2">
        <f t="shared" si="18"/>
        <v>0</v>
      </c>
      <c r="I134">
        <f t="shared" si="22"/>
        <v>0</v>
      </c>
    </row>
    <row r="135" spans="1:9" ht="15.75" thickBot="1" x14ac:dyDescent="0.3">
      <c r="A135" s="2" t="str">
        <f>IF(ISBLANK(D135),"",COUNTA($B$2:B135))</f>
        <v/>
      </c>
      <c r="B135" s="2" t="str">
        <f t="shared" si="19"/>
        <v>0</v>
      </c>
      <c r="C135" s="4" t="str">
        <f t="shared" si="20"/>
        <v>NO</v>
      </c>
      <c r="D135" s="39"/>
      <c r="F135">
        <f t="shared" si="21"/>
        <v>0</v>
      </c>
      <c r="G135" s="2" t="str">
        <f t="shared" si="23"/>
        <v/>
      </c>
      <c r="H135" s="2">
        <f t="shared" si="18"/>
        <v>0</v>
      </c>
      <c r="I135">
        <f t="shared" si="22"/>
        <v>0</v>
      </c>
    </row>
    <row r="136" spans="1:9" ht="15.75" thickBot="1" x14ac:dyDescent="0.3">
      <c r="A136" s="2" t="str">
        <f>IF(ISBLANK(D136),"",COUNTA($B$2:B136))</f>
        <v/>
      </c>
      <c r="B136" s="2" t="str">
        <f t="shared" si="19"/>
        <v>0</v>
      </c>
      <c r="C136" s="4" t="str">
        <f t="shared" si="20"/>
        <v>NO</v>
      </c>
      <c r="D136" s="39"/>
      <c r="F136">
        <f t="shared" si="21"/>
        <v>0</v>
      </c>
      <c r="G136" s="2" t="str">
        <f t="shared" si="23"/>
        <v/>
      </c>
      <c r="H136" s="2">
        <f t="shared" si="18"/>
        <v>0</v>
      </c>
      <c r="I136">
        <f t="shared" si="22"/>
        <v>0</v>
      </c>
    </row>
    <row r="137" spans="1:9" ht="15.75" thickBot="1" x14ac:dyDescent="0.3">
      <c r="A137" s="2" t="str">
        <f>IF(ISBLANK(D137),"",COUNTA($B$2:B137))</f>
        <v/>
      </c>
      <c r="B137" s="2" t="str">
        <f t="shared" si="19"/>
        <v>0</v>
      </c>
      <c r="C137" s="4" t="str">
        <f t="shared" si="20"/>
        <v>NO</v>
      </c>
      <c r="D137" s="39"/>
      <c r="F137">
        <f t="shared" si="21"/>
        <v>0</v>
      </c>
      <c r="G137" s="2" t="str">
        <f t="shared" si="23"/>
        <v/>
      </c>
      <c r="H137" s="2">
        <f t="shared" si="18"/>
        <v>0</v>
      </c>
      <c r="I137">
        <f t="shared" si="22"/>
        <v>0</v>
      </c>
    </row>
    <row r="138" spans="1:9" ht="15.75" thickBot="1" x14ac:dyDescent="0.3">
      <c r="A138" s="2" t="str">
        <f>IF(ISBLANK(D138),"",COUNTA($B$2:B138))</f>
        <v/>
      </c>
      <c r="B138" s="2" t="str">
        <f t="shared" si="19"/>
        <v>0</v>
      </c>
      <c r="C138" s="4" t="str">
        <f t="shared" si="20"/>
        <v>NO</v>
      </c>
      <c r="D138" s="39"/>
      <c r="F138">
        <f t="shared" si="21"/>
        <v>0</v>
      </c>
      <c r="G138" s="2" t="str">
        <f t="shared" si="23"/>
        <v/>
      </c>
      <c r="H138" s="2">
        <f t="shared" si="18"/>
        <v>0</v>
      </c>
      <c r="I138">
        <f t="shared" si="22"/>
        <v>0</v>
      </c>
    </row>
    <row r="139" spans="1:9" ht="15.75" thickBot="1" x14ac:dyDescent="0.3">
      <c r="A139" s="2" t="str">
        <f>IF(ISBLANK(D139),"",COUNTA($B$2:B139))</f>
        <v/>
      </c>
      <c r="B139" s="2" t="str">
        <f t="shared" si="19"/>
        <v>0</v>
      </c>
      <c r="C139" s="4" t="str">
        <f t="shared" si="20"/>
        <v>NO</v>
      </c>
      <c r="D139" s="39"/>
      <c r="F139">
        <f t="shared" si="21"/>
        <v>0</v>
      </c>
      <c r="G139" s="2" t="str">
        <f t="shared" si="23"/>
        <v/>
      </c>
      <c r="H139" s="2">
        <f t="shared" si="18"/>
        <v>0</v>
      </c>
      <c r="I139">
        <f t="shared" si="22"/>
        <v>0</v>
      </c>
    </row>
    <row r="140" spans="1:9" ht="15.75" thickBot="1" x14ac:dyDescent="0.3">
      <c r="A140" s="2" t="str">
        <f>IF(ISBLANK(D140),"",COUNTA($B$2:B140))</f>
        <v/>
      </c>
      <c r="B140" s="2" t="str">
        <f t="shared" si="19"/>
        <v>0</v>
      </c>
      <c r="C140" s="4" t="str">
        <f t="shared" si="20"/>
        <v>NO</v>
      </c>
      <c r="D140" s="39"/>
      <c r="F140">
        <f t="shared" si="21"/>
        <v>0</v>
      </c>
      <c r="G140" s="2" t="str">
        <f t="shared" si="23"/>
        <v/>
      </c>
      <c r="H140" s="2">
        <f t="shared" si="18"/>
        <v>0</v>
      </c>
      <c r="I140">
        <f t="shared" si="22"/>
        <v>0</v>
      </c>
    </row>
    <row r="141" spans="1:9" ht="15.75" thickBot="1" x14ac:dyDescent="0.3">
      <c r="A141" s="2" t="str">
        <f>IF(ISBLANK(D141),"",COUNTA($B$2:B141))</f>
        <v/>
      </c>
      <c r="B141" s="2" t="str">
        <f t="shared" si="19"/>
        <v>0</v>
      </c>
      <c r="C141" s="4" t="str">
        <f t="shared" si="20"/>
        <v>NO</v>
      </c>
      <c r="D141" s="39"/>
      <c r="F141">
        <f t="shared" si="21"/>
        <v>0</v>
      </c>
      <c r="G141" s="2" t="str">
        <f t="shared" si="23"/>
        <v/>
      </c>
      <c r="H141" s="2">
        <f t="shared" si="18"/>
        <v>0</v>
      </c>
      <c r="I141">
        <f t="shared" si="22"/>
        <v>0</v>
      </c>
    </row>
    <row r="142" spans="1:9" ht="15.75" thickBot="1" x14ac:dyDescent="0.3">
      <c r="A142" s="2" t="str">
        <f>IF(ISBLANK(D142),"",COUNTA($B$2:B142))</f>
        <v/>
      </c>
      <c r="B142" s="2" t="str">
        <f t="shared" si="19"/>
        <v>0</v>
      </c>
      <c r="C142" s="4" t="str">
        <f t="shared" si="20"/>
        <v>NO</v>
      </c>
      <c r="D142" s="39"/>
      <c r="F142">
        <f t="shared" si="21"/>
        <v>0</v>
      </c>
      <c r="G142" s="2" t="str">
        <f t="shared" si="23"/>
        <v/>
      </c>
      <c r="H142" s="2">
        <f t="shared" si="18"/>
        <v>0</v>
      </c>
      <c r="I142">
        <f t="shared" si="22"/>
        <v>0</v>
      </c>
    </row>
    <row r="143" spans="1:9" ht="15.75" thickBot="1" x14ac:dyDescent="0.3">
      <c r="A143" s="2" t="str">
        <f>IF(ISBLANK(D143),"",COUNTA($B$2:B143))</f>
        <v/>
      </c>
      <c r="B143" s="2" t="str">
        <f t="shared" si="19"/>
        <v>0</v>
      </c>
      <c r="C143" s="4" t="str">
        <f t="shared" si="20"/>
        <v>NO</v>
      </c>
      <c r="D143" s="39"/>
      <c r="F143">
        <f t="shared" si="21"/>
        <v>0</v>
      </c>
      <c r="G143" s="2" t="str">
        <f t="shared" si="23"/>
        <v/>
      </c>
      <c r="H143" s="2">
        <f t="shared" si="18"/>
        <v>0</v>
      </c>
      <c r="I143">
        <f t="shared" si="22"/>
        <v>0</v>
      </c>
    </row>
    <row r="144" spans="1:9" ht="15.75" thickBot="1" x14ac:dyDescent="0.3">
      <c r="A144" s="2" t="str">
        <f>IF(ISBLANK(D144),"",COUNTA($B$2:B144))</f>
        <v/>
      </c>
      <c r="B144" s="2" t="str">
        <f t="shared" si="19"/>
        <v>0</v>
      </c>
      <c r="C144" s="4" t="str">
        <f t="shared" si="20"/>
        <v>NO</v>
      </c>
      <c r="D144" s="39"/>
      <c r="F144">
        <f t="shared" si="21"/>
        <v>0</v>
      </c>
      <c r="G144" s="2" t="str">
        <f t="shared" si="23"/>
        <v/>
      </c>
      <c r="H144" s="2">
        <f t="shared" si="18"/>
        <v>0</v>
      </c>
      <c r="I144">
        <f t="shared" si="22"/>
        <v>0</v>
      </c>
    </row>
    <row r="145" spans="1:9" ht="15.75" thickBot="1" x14ac:dyDescent="0.3">
      <c r="A145" s="2" t="str">
        <f>IF(ISBLANK(D145),"",COUNTA($B$2:B145))</f>
        <v/>
      </c>
      <c r="B145" s="2" t="str">
        <f t="shared" si="19"/>
        <v>0</v>
      </c>
      <c r="C145" s="4" t="str">
        <f t="shared" si="20"/>
        <v>NO</v>
      </c>
      <c r="D145" s="39"/>
      <c r="F145">
        <f t="shared" si="21"/>
        <v>0</v>
      </c>
      <c r="G145" s="2" t="str">
        <f t="shared" si="23"/>
        <v/>
      </c>
      <c r="H145" s="2">
        <f t="shared" si="18"/>
        <v>0</v>
      </c>
      <c r="I145">
        <f t="shared" si="22"/>
        <v>0</v>
      </c>
    </row>
    <row r="146" spans="1:9" ht="15.75" thickBot="1" x14ac:dyDescent="0.3">
      <c r="A146" s="2" t="str">
        <f>IF(ISBLANK(D146),"",COUNTA($B$2:B146))</f>
        <v/>
      </c>
      <c r="B146" s="2" t="str">
        <f t="shared" si="19"/>
        <v>0</v>
      </c>
      <c r="C146" s="4" t="str">
        <f t="shared" si="20"/>
        <v>NO</v>
      </c>
      <c r="D146" s="39"/>
      <c r="F146">
        <f t="shared" si="21"/>
        <v>0</v>
      </c>
      <c r="G146" s="2" t="str">
        <f t="shared" si="23"/>
        <v/>
      </c>
      <c r="H146" s="2">
        <f t="shared" si="18"/>
        <v>0</v>
      </c>
      <c r="I146">
        <f t="shared" si="22"/>
        <v>0</v>
      </c>
    </row>
    <row r="147" spans="1:9" ht="15.75" thickBot="1" x14ac:dyDescent="0.3">
      <c r="A147" s="2" t="str">
        <f>IF(ISBLANK(D147),"",COUNTA($B$2:B147))</f>
        <v/>
      </c>
      <c r="B147" s="2" t="str">
        <f t="shared" si="19"/>
        <v>0</v>
      </c>
      <c r="C147" s="4" t="str">
        <f t="shared" si="20"/>
        <v>NO</v>
      </c>
      <c r="D147" s="39"/>
      <c r="F147">
        <f t="shared" si="21"/>
        <v>0</v>
      </c>
      <c r="G147" s="2" t="str">
        <f t="shared" si="23"/>
        <v/>
      </c>
      <c r="H147" s="2">
        <f t="shared" si="18"/>
        <v>0</v>
      </c>
      <c r="I147">
        <f t="shared" si="22"/>
        <v>0</v>
      </c>
    </row>
    <row r="148" spans="1:9" ht="15.75" thickBot="1" x14ac:dyDescent="0.3">
      <c r="A148" s="2" t="str">
        <f>IF(ISBLANK(D148),"",COUNTA($B$2:B148))</f>
        <v/>
      </c>
      <c r="B148" s="2" t="str">
        <f t="shared" si="19"/>
        <v>0</v>
      </c>
      <c r="C148" s="4" t="str">
        <f t="shared" si="20"/>
        <v>NO</v>
      </c>
      <c r="D148" s="39"/>
      <c r="F148">
        <f t="shared" si="21"/>
        <v>0</v>
      </c>
      <c r="G148" s="2" t="str">
        <f t="shared" si="23"/>
        <v/>
      </c>
      <c r="H148" s="2">
        <f t="shared" si="18"/>
        <v>0</v>
      </c>
      <c r="I148">
        <f t="shared" si="22"/>
        <v>0</v>
      </c>
    </row>
    <row r="149" spans="1:9" ht="15.75" thickBot="1" x14ac:dyDescent="0.3">
      <c r="A149" s="2" t="str">
        <f>IF(ISBLANK(D149),"",COUNTA($B$2:B149))</f>
        <v/>
      </c>
      <c r="B149" s="2" t="str">
        <f t="shared" si="19"/>
        <v>0</v>
      </c>
      <c r="C149" s="4" t="str">
        <f t="shared" si="20"/>
        <v>NO</v>
      </c>
      <c r="D149" s="39"/>
      <c r="F149">
        <f t="shared" si="21"/>
        <v>0</v>
      </c>
      <c r="G149" s="2" t="str">
        <f t="shared" si="23"/>
        <v/>
      </c>
      <c r="H149" s="2">
        <f t="shared" si="18"/>
        <v>0</v>
      </c>
      <c r="I149">
        <f t="shared" si="22"/>
        <v>0</v>
      </c>
    </row>
    <row r="150" spans="1:9" ht="15.75" thickBot="1" x14ac:dyDescent="0.3">
      <c r="A150" s="2" t="str">
        <f>IF(ISBLANK(D150),"",COUNTA($B$2:B150))</f>
        <v/>
      </c>
      <c r="B150" s="2" t="str">
        <f t="shared" si="19"/>
        <v>0</v>
      </c>
      <c r="C150" s="4" t="str">
        <f t="shared" si="20"/>
        <v>NO</v>
      </c>
      <c r="D150" s="39"/>
      <c r="F150">
        <f t="shared" si="21"/>
        <v>0</v>
      </c>
      <c r="G150" s="2" t="str">
        <f t="shared" si="23"/>
        <v/>
      </c>
      <c r="H150" s="2">
        <f t="shared" si="18"/>
        <v>0</v>
      </c>
      <c r="I150">
        <f t="shared" si="22"/>
        <v>0</v>
      </c>
    </row>
    <row r="151" spans="1:9" ht="15.75" thickBot="1" x14ac:dyDescent="0.3">
      <c r="A151" s="2" t="str">
        <f>IF(ISBLANK(D151),"",COUNTA($B$2:B151))</f>
        <v/>
      </c>
      <c r="B151" s="2" t="str">
        <f t="shared" si="19"/>
        <v>0</v>
      </c>
      <c r="C151" s="4" t="str">
        <f t="shared" si="20"/>
        <v>NO</v>
      </c>
      <c r="D151" s="39"/>
      <c r="F151">
        <f t="shared" si="21"/>
        <v>0</v>
      </c>
      <c r="G151" s="2" t="str">
        <f t="shared" si="23"/>
        <v/>
      </c>
      <c r="H151" s="2">
        <f t="shared" si="18"/>
        <v>0</v>
      </c>
      <c r="I151">
        <f t="shared" si="22"/>
        <v>0</v>
      </c>
    </row>
    <row r="152" spans="1:9" ht="15.75" thickBot="1" x14ac:dyDescent="0.3">
      <c r="A152" s="2" t="str">
        <f>IF(ISBLANK(D152),"",COUNTA($B$2:B152))</f>
        <v/>
      </c>
      <c r="B152" s="2" t="str">
        <f t="shared" si="19"/>
        <v>0</v>
      </c>
      <c r="C152" s="4" t="str">
        <f t="shared" si="20"/>
        <v>NO</v>
      </c>
      <c r="D152" s="39"/>
      <c r="F152">
        <f t="shared" si="21"/>
        <v>0</v>
      </c>
      <c r="G152" s="2" t="str">
        <f t="shared" si="23"/>
        <v/>
      </c>
      <c r="H152" s="2">
        <f t="shared" si="18"/>
        <v>0</v>
      </c>
      <c r="I152">
        <f t="shared" si="22"/>
        <v>0</v>
      </c>
    </row>
    <row r="153" spans="1:9" ht="15.75" thickBot="1" x14ac:dyDescent="0.3">
      <c r="A153" s="2" t="str">
        <f>IF(ISBLANK(D153),"",COUNTA($B$2:B153))</f>
        <v/>
      </c>
      <c r="B153" s="2" t="str">
        <f t="shared" si="19"/>
        <v>0</v>
      </c>
      <c r="C153" s="4" t="str">
        <f t="shared" si="20"/>
        <v>NO</v>
      </c>
      <c r="D153" s="39"/>
      <c r="F153">
        <f t="shared" si="21"/>
        <v>0</v>
      </c>
      <c r="G153" s="2" t="str">
        <f t="shared" si="23"/>
        <v/>
      </c>
      <c r="H153" s="2">
        <f t="shared" si="18"/>
        <v>0</v>
      </c>
      <c r="I153">
        <f t="shared" si="22"/>
        <v>0</v>
      </c>
    </row>
    <row r="154" spans="1:9" ht="15.75" thickBot="1" x14ac:dyDescent="0.3">
      <c r="A154" s="2" t="str">
        <f>IF(ISBLANK(D154),"",COUNTA($B$2:B154))</f>
        <v/>
      </c>
      <c r="B154" s="2" t="str">
        <f t="shared" si="19"/>
        <v>0</v>
      </c>
      <c r="C154" s="4" t="str">
        <f t="shared" si="20"/>
        <v>NO</v>
      </c>
      <c r="D154" s="39"/>
      <c r="F154">
        <f t="shared" si="21"/>
        <v>0</v>
      </c>
      <c r="G154" s="2" t="str">
        <f t="shared" si="23"/>
        <v/>
      </c>
      <c r="H154" s="2">
        <f t="shared" si="18"/>
        <v>0</v>
      </c>
      <c r="I154">
        <f t="shared" si="22"/>
        <v>0</v>
      </c>
    </row>
    <row r="155" spans="1:9" ht="15.75" thickBot="1" x14ac:dyDescent="0.3">
      <c r="A155" s="2" t="str">
        <f>IF(ISBLANK(D155),"",COUNTA($B$2:B155))</f>
        <v/>
      </c>
      <c r="B155" s="2" t="str">
        <f t="shared" si="19"/>
        <v>0</v>
      </c>
      <c r="C155" s="4" t="str">
        <f t="shared" si="20"/>
        <v>NO</v>
      </c>
      <c r="D155" s="39"/>
      <c r="F155">
        <f t="shared" si="21"/>
        <v>0</v>
      </c>
      <c r="G155" s="2" t="str">
        <f t="shared" si="23"/>
        <v/>
      </c>
      <c r="H155" s="2">
        <f t="shared" si="18"/>
        <v>0</v>
      </c>
      <c r="I155">
        <f t="shared" si="22"/>
        <v>0</v>
      </c>
    </row>
    <row r="156" spans="1:9" ht="15.75" thickBot="1" x14ac:dyDescent="0.3">
      <c r="A156" s="2" t="str">
        <f>IF(ISBLANK(D156),"",COUNTA($B$2:B156))</f>
        <v/>
      </c>
      <c r="B156" s="2" t="str">
        <f t="shared" si="19"/>
        <v>0</v>
      </c>
      <c r="C156" s="4" t="str">
        <f t="shared" si="20"/>
        <v>NO</v>
      </c>
      <c r="D156" s="39"/>
      <c r="F156">
        <f t="shared" si="21"/>
        <v>0</v>
      </c>
      <c r="G156" s="2" t="str">
        <f t="shared" si="23"/>
        <v/>
      </c>
      <c r="H156" s="2">
        <f t="shared" si="18"/>
        <v>0</v>
      </c>
      <c r="I156">
        <f t="shared" si="22"/>
        <v>0</v>
      </c>
    </row>
    <row r="157" spans="1:9" ht="15.75" thickBot="1" x14ac:dyDescent="0.3">
      <c r="A157" s="2" t="str">
        <f>IF(ISBLANK(D157),"",COUNTA($B$2:B157))</f>
        <v/>
      </c>
      <c r="B157" s="2" t="str">
        <f t="shared" si="19"/>
        <v>0</v>
      </c>
      <c r="C157" s="4" t="str">
        <f t="shared" si="20"/>
        <v>NO</v>
      </c>
      <c r="D157" s="39"/>
      <c r="F157">
        <f t="shared" si="21"/>
        <v>0</v>
      </c>
      <c r="G157" s="2" t="str">
        <f t="shared" si="23"/>
        <v/>
      </c>
      <c r="H157" s="2">
        <f t="shared" si="18"/>
        <v>0</v>
      </c>
      <c r="I157">
        <f t="shared" si="22"/>
        <v>0</v>
      </c>
    </row>
    <row r="158" spans="1:9" ht="15.75" thickBot="1" x14ac:dyDescent="0.3">
      <c r="A158" s="2" t="str">
        <f>IF(ISBLANK(D158),"",COUNTA($B$2:B158))</f>
        <v/>
      </c>
      <c r="B158" s="2" t="str">
        <f t="shared" si="19"/>
        <v>0</v>
      </c>
      <c r="C158" s="4" t="str">
        <f t="shared" si="20"/>
        <v>NO</v>
      </c>
      <c r="D158" s="39"/>
      <c r="F158">
        <f t="shared" si="21"/>
        <v>0</v>
      </c>
      <c r="G158" s="2" t="str">
        <f t="shared" si="23"/>
        <v/>
      </c>
      <c r="H158" s="2">
        <f t="shared" si="18"/>
        <v>0</v>
      </c>
      <c r="I158">
        <f t="shared" si="22"/>
        <v>0</v>
      </c>
    </row>
    <row r="159" spans="1:9" ht="15.75" thickBot="1" x14ac:dyDescent="0.3">
      <c r="A159" s="2" t="str">
        <f>IF(ISBLANK(D159),"",COUNTA($B$2:B159))</f>
        <v/>
      </c>
      <c r="B159" s="2" t="str">
        <f t="shared" si="19"/>
        <v>0</v>
      </c>
      <c r="C159" s="4" t="str">
        <f t="shared" si="20"/>
        <v>NO</v>
      </c>
      <c r="D159" s="39"/>
      <c r="F159">
        <f t="shared" si="21"/>
        <v>0</v>
      </c>
      <c r="G159" s="2" t="str">
        <f t="shared" si="23"/>
        <v/>
      </c>
      <c r="H159" s="2">
        <f t="shared" si="18"/>
        <v>0</v>
      </c>
      <c r="I159">
        <f t="shared" si="22"/>
        <v>0</v>
      </c>
    </row>
    <row r="160" spans="1:9" ht="15.75" thickBot="1" x14ac:dyDescent="0.3">
      <c r="A160" s="2" t="str">
        <f>IF(ISBLANK(D160),"",COUNTA($B$2:B160))</f>
        <v/>
      </c>
      <c r="B160" s="2" t="str">
        <f t="shared" si="19"/>
        <v>0</v>
      </c>
      <c r="C160" s="4" t="str">
        <f t="shared" si="20"/>
        <v>NO</v>
      </c>
      <c r="D160" s="39"/>
      <c r="F160">
        <f t="shared" si="21"/>
        <v>0</v>
      </c>
      <c r="G160" s="2" t="str">
        <f t="shared" si="23"/>
        <v/>
      </c>
      <c r="H160" s="2">
        <f t="shared" si="18"/>
        <v>0</v>
      </c>
      <c r="I160">
        <f t="shared" si="22"/>
        <v>0</v>
      </c>
    </row>
    <row r="161" spans="1:9" ht="15.75" thickBot="1" x14ac:dyDescent="0.3">
      <c r="A161" s="2" t="str">
        <f>IF(ISBLANK(D161),"",COUNTA($B$2:B161))</f>
        <v/>
      </c>
      <c r="B161" s="2" t="str">
        <f t="shared" si="19"/>
        <v>0</v>
      </c>
      <c r="C161" s="4" t="str">
        <f t="shared" si="20"/>
        <v>NO</v>
      </c>
      <c r="D161" s="39"/>
      <c r="F161">
        <f t="shared" si="21"/>
        <v>0</v>
      </c>
      <c r="G161" s="2" t="str">
        <f t="shared" si="23"/>
        <v/>
      </c>
      <c r="H161" s="2">
        <f t="shared" si="18"/>
        <v>0</v>
      </c>
      <c r="I161">
        <f t="shared" si="22"/>
        <v>0</v>
      </c>
    </row>
    <row r="162" spans="1:9" ht="15.75" thickBot="1" x14ac:dyDescent="0.3">
      <c r="A162" s="2" t="str">
        <f>IF(ISBLANK(D162),"",COUNTA($B$2:B162))</f>
        <v/>
      </c>
      <c r="B162" s="2" t="str">
        <f t="shared" si="19"/>
        <v>0</v>
      </c>
      <c r="C162" s="4" t="str">
        <f t="shared" si="20"/>
        <v>NO</v>
      </c>
      <c r="D162" s="39"/>
      <c r="F162">
        <f t="shared" si="21"/>
        <v>0</v>
      </c>
      <c r="G162" s="2" t="str">
        <f t="shared" si="23"/>
        <v/>
      </c>
      <c r="H162" s="2">
        <f t="shared" si="18"/>
        <v>0</v>
      </c>
      <c r="I162">
        <f t="shared" si="22"/>
        <v>0</v>
      </c>
    </row>
    <row r="163" spans="1:9" ht="15.75" thickBot="1" x14ac:dyDescent="0.3">
      <c r="A163" s="2" t="str">
        <f>IF(ISBLANK(D163),"",COUNTA($B$2:B163))</f>
        <v/>
      </c>
      <c r="B163" s="2" t="str">
        <f t="shared" si="19"/>
        <v>0</v>
      </c>
      <c r="C163" s="4" t="str">
        <f t="shared" si="20"/>
        <v>NO</v>
      </c>
      <c r="D163" s="39"/>
      <c r="F163">
        <f t="shared" si="21"/>
        <v>0</v>
      </c>
      <c r="G163" s="2" t="str">
        <f t="shared" si="23"/>
        <v/>
      </c>
      <c r="H163" s="2">
        <f t="shared" si="18"/>
        <v>0</v>
      </c>
      <c r="I163">
        <f t="shared" si="22"/>
        <v>0</v>
      </c>
    </row>
    <row r="164" spans="1:9" ht="15.75" thickBot="1" x14ac:dyDescent="0.3">
      <c r="A164" s="2" t="str">
        <f>IF(ISBLANK(D164),"",COUNTA($B$2:B164))</f>
        <v/>
      </c>
      <c r="B164" s="2" t="str">
        <f t="shared" si="19"/>
        <v>0</v>
      </c>
      <c r="C164" s="4" t="str">
        <f t="shared" si="20"/>
        <v>NO</v>
      </c>
      <c r="D164" s="39"/>
      <c r="F164">
        <f t="shared" si="21"/>
        <v>0</v>
      </c>
      <c r="G164" s="2" t="str">
        <f t="shared" si="23"/>
        <v/>
      </c>
      <c r="H164" s="2">
        <f t="shared" si="18"/>
        <v>0</v>
      </c>
      <c r="I164">
        <f t="shared" si="22"/>
        <v>0</v>
      </c>
    </row>
    <row r="165" spans="1:9" ht="15.75" thickBot="1" x14ac:dyDescent="0.3">
      <c r="A165" s="2" t="str">
        <f>IF(ISBLANK(D165),"",COUNTA($B$2:B165))</f>
        <v/>
      </c>
      <c r="B165" s="2" t="str">
        <f t="shared" si="19"/>
        <v>0</v>
      </c>
      <c r="C165" s="4" t="str">
        <f t="shared" si="20"/>
        <v>NO</v>
      </c>
      <c r="D165" s="39"/>
      <c r="F165">
        <f t="shared" si="21"/>
        <v>0</v>
      </c>
      <c r="G165" s="2" t="str">
        <f t="shared" si="23"/>
        <v/>
      </c>
      <c r="H165" s="2">
        <f t="shared" si="18"/>
        <v>0</v>
      </c>
      <c r="I165">
        <f t="shared" si="22"/>
        <v>0</v>
      </c>
    </row>
    <row r="166" spans="1:9" ht="15.75" thickBot="1" x14ac:dyDescent="0.3">
      <c r="A166" s="2" t="str">
        <f>IF(ISBLANK(D166),"",COUNTA($B$2:B166))</f>
        <v/>
      </c>
      <c r="B166" s="2" t="str">
        <f t="shared" si="19"/>
        <v>0</v>
      </c>
      <c r="C166" s="4" t="str">
        <f t="shared" si="20"/>
        <v>NO</v>
      </c>
      <c r="D166" s="39"/>
      <c r="F166">
        <f t="shared" si="21"/>
        <v>0</v>
      </c>
      <c r="G166" s="2" t="str">
        <f t="shared" si="23"/>
        <v/>
      </c>
      <c r="H166" s="2">
        <f t="shared" si="18"/>
        <v>0</v>
      </c>
      <c r="I166">
        <f t="shared" si="22"/>
        <v>0</v>
      </c>
    </row>
    <row r="167" spans="1:9" ht="15.75" thickBot="1" x14ac:dyDescent="0.3">
      <c r="A167" s="2" t="str">
        <f>IF(ISBLANK(D167),"",COUNTA($B$2:B167))</f>
        <v/>
      </c>
      <c r="B167" s="2" t="str">
        <f t="shared" si="19"/>
        <v>0</v>
      </c>
      <c r="C167" s="4" t="str">
        <f t="shared" si="20"/>
        <v>NO</v>
      </c>
      <c r="D167" s="39"/>
      <c r="F167">
        <f t="shared" si="21"/>
        <v>0</v>
      </c>
      <c r="G167" s="2" t="str">
        <f t="shared" si="23"/>
        <v/>
      </c>
      <c r="H167" s="2">
        <f t="shared" si="18"/>
        <v>0</v>
      </c>
      <c r="I167">
        <f t="shared" si="22"/>
        <v>0</v>
      </c>
    </row>
    <row r="168" spans="1:9" ht="15.75" thickBot="1" x14ac:dyDescent="0.3">
      <c r="A168" s="2" t="str">
        <f>IF(ISBLANK(D168),"",COUNTA($B$2:B168))</f>
        <v/>
      </c>
      <c r="B168" s="2" t="str">
        <f t="shared" si="19"/>
        <v>0</v>
      </c>
      <c r="C168" s="4" t="str">
        <f t="shared" si="20"/>
        <v>NO</v>
      </c>
      <c r="D168" s="39"/>
      <c r="F168">
        <f t="shared" si="21"/>
        <v>0</v>
      </c>
      <c r="G168" s="2" t="str">
        <f t="shared" si="23"/>
        <v/>
      </c>
      <c r="H168" s="2">
        <f t="shared" si="18"/>
        <v>0</v>
      </c>
      <c r="I168">
        <f t="shared" si="22"/>
        <v>0</v>
      </c>
    </row>
    <row r="169" spans="1:9" ht="15.75" thickBot="1" x14ac:dyDescent="0.3">
      <c r="A169" s="2" t="str">
        <f>IF(ISBLANK(D169),"",COUNTA($B$2:B169))</f>
        <v/>
      </c>
      <c r="B169" s="2" t="str">
        <f t="shared" si="19"/>
        <v>0</v>
      </c>
      <c r="C169" s="4" t="str">
        <f t="shared" si="20"/>
        <v>NO</v>
      </c>
      <c r="D169" s="39"/>
      <c r="F169">
        <f t="shared" si="21"/>
        <v>0</v>
      </c>
      <c r="G169" s="2" t="str">
        <f t="shared" si="23"/>
        <v/>
      </c>
      <c r="H169" s="2">
        <f t="shared" si="18"/>
        <v>0</v>
      </c>
      <c r="I169">
        <f t="shared" si="22"/>
        <v>0</v>
      </c>
    </row>
    <row r="170" spans="1:9" ht="15.75" thickBot="1" x14ac:dyDescent="0.3">
      <c r="A170" s="2" t="str">
        <f>IF(ISBLANK(D170),"",COUNTA($B$2:B170))</f>
        <v/>
      </c>
      <c r="B170" s="2" t="str">
        <f t="shared" si="19"/>
        <v>0</v>
      </c>
      <c r="C170" s="4" t="str">
        <f t="shared" si="20"/>
        <v>NO</v>
      </c>
      <c r="D170" s="39"/>
      <c r="F170">
        <f t="shared" si="21"/>
        <v>0</v>
      </c>
      <c r="G170" s="2" t="str">
        <f t="shared" si="23"/>
        <v/>
      </c>
      <c r="H170" s="2">
        <f t="shared" si="18"/>
        <v>0</v>
      </c>
      <c r="I170">
        <f t="shared" si="22"/>
        <v>0</v>
      </c>
    </row>
    <row r="171" spans="1:9" ht="15.75" thickBot="1" x14ac:dyDescent="0.3">
      <c r="A171" s="2" t="str">
        <f>IF(ISBLANK(D171),"",COUNTA($B$2:B171))</f>
        <v/>
      </c>
      <c r="B171" s="2" t="str">
        <f t="shared" si="19"/>
        <v>0</v>
      </c>
      <c r="C171" s="4" t="str">
        <f t="shared" si="20"/>
        <v>NO</v>
      </c>
      <c r="D171" s="39"/>
      <c r="F171">
        <f t="shared" si="21"/>
        <v>0</v>
      </c>
      <c r="G171" s="2" t="str">
        <f t="shared" si="23"/>
        <v/>
      </c>
      <c r="H171" s="2">
        <f t="shared" si="18"/>
        <v>0</v>
      </c>
      <c r="I171">
        <f t="shared" si="22"/>
        <v>0</v>
      </c>
    </row>
    <row r="172" spans="1:9" ht="15.75" thickBot="1" x14ac:dyDescent="0.3">
      <c r="A172" s="2" t="str">
        <f>IF(ISBLANK(D172),"",COUNTA($B$2:B172))</f>
        <v/>
      </c>
      <c r="B172" s="2" t="str">
        <f t="shared" si="19"/>
        <v>0</v>
      </c>
      <c r="C172" s="4" t="str">
        <f t="shared" si="20"/>
        <v>NO</v>
      </c>
      <c r="D172" s="39"/>
      <c r="F172">
        <f t="shared" si="21"/>
        <v>0</v>
      </c>
      <c r="G172" s="2" t="str">
        <f t="shared" si="23"/>
        <v/>
      </c>
      <c r="H172" s="2">
        <f t="shared" si="18"/>
        <v>0</v>
      </c>
      <c r="I172">
        <f t="shared" si="22"/>
        <v>0</v>
      </c>
    </row>
    <row r="173" spans="1:9" ht="15.75" thickBot="1" x14ac:dyDescent="0.3">
      <c r="A173" s="2" t="str">
        <f>IF(ISBLANK(D173),"",COUNTA($B$2:B173))</f>
        <v/>
      </c>
      <c r="B173" s="2" t="str">
        <f t="shared" si="19"/>
        <v>0</v>
      </c>
      <c r="C173" s="4" t="str">
        <f t="shared" si="20"/>
        <v>NO</v>
      </c>
      <c r="D173" s="39"/>
      <c r="F173">
        <f t="shared" si="21"/>
        <v>0</v>
      </c>
      <c r="G173" s="2" t="str">
        <f t="shared" si="23"/>
        <v/>
      </c>
      <c r="H173" s="2">
        <f t="shared" si="18"/>
        <v>0</v>
      </c>
      <c r="I173">
        <f t="shared" si="22"/>
        <v>0</v>
      </c>
    </row>
    <row r="174" spans="1:9" ht="15.75" thickBot="1" x14ac:dyDescent="0.3">
      <c r="A174" s="2" t="str">
        <f>IF(ISBLANK(D174),"",COUNTA($B$2:B174))</f>
        <v/>
      </c>
      <c r="B174" s="2" t="str">
        <f t="shared" si="19"/>
        <v>0</v>
      </c>
      <c r="C174" s="4" t="str">
        <f t="shared" si="20"/>
        <v>NO</v>
      </c>
      <c r="D174" s="39"/>
      <c r="F174">
        <f t="shared" si="21"/>
        <v>0</v>
      </c>
      <c r="G174" s="2" t="str">
        <f t="shared" si="23"/>
        <v/>
      </c>
      <c r="H174" s="2">
        <f t="shared" ref="H174:H187" si="24">IF(ISBLANK(J174),0,IF(ISNUMBER(SEARCH("+",J174)),RIGHT(J174,LEN(J174)-SEARCH("+",J174,1)),RIGHT(J174,LEN(J174)-SEARCH("-",J174,1)+1)))</f>
        <v>0</v>
      </c>
      <c r="I174">
        <f t="shared" si="22"/>
        <v>0</v>
      </c>
    </row>
    <row r="175" spans="1:9" ht="15.75" thickBot="1" x14ac:dyDescent="0.3">
      <c r="A175" s="2" t="str">
        <f>IF(ISBLANK(D175),"",COUNTA($B$2:B175))</f>
        <v/>
      </c>
      <c r="B175" s="2" t="str">
        <f t="shared" si="19"/>
        <v>0</v>
      </c>
      <c r="C175" s="4" t="str">
        <f t="shared" si="20"/>
        <v>NO</v>
      </c>
      <c r="D175" s="39"/>
      <c r="F175">
        <f t="shared" si="21"/>
        <v>0</v>
      </c>
      <c r="G175" s="2" t="str">
        <f t="shared" si="23"/>
        <v/>
      </c>
      <c r="H175" s="2">
        <f t="shared" si="24"/>
        <v>0</v>
      </c>
      <c r="I175">
        <f t="shared" si="22"/>
        <v>0</v>
      </c>
    </row>
    <row r="176" spans="1:9" ht="15.75" thickBot="1" x14ac:dyDescent="0.3">
      <c r="A176" s="2" t="str">
        <f>IF(ISBLANK(D176),"",COUNTA($B$2:B176))</f>
        <v/>
      </c>
      <c r="B176" s="2" t="str">
        <f t="shared" si="19"/>
        <v>0</v>
      </c>
      <c r="C176" s="4" t="str">
        <f t="shared" si="20"/>
        <v>NO</v>
      </c>
      <c r="D176" s="39"/>
      <c r="F176">
        <f t="shared" si="21"/>
        <v>0</v>
      </c>
      <c r="G176" s="2" t="str">
        <f t="shared" si="23"/>
        <v/>
      </c>
      <c r="H176" s="2">
        <f t="shared" si="24"/>
        <v>0</v>
      </c>
      <c r="I176">
        <f t="shared" si="22"/>
        <v>0</v>
      </c>
    </row>
    <row r="177" spans="1:9" ht="15.75" thickBot="1" x14ac:dyDescent="0.3">
      <c r="A177" s="2" t="str">
        <f>IF(ISBLANK(D177),"",COUNTA($B$2:B177))</f>
        <v/>
      </c>
      <c r="B177" s="2" t="str">
        <f t="shared" si="19"/>
        <v>0</v>
      </c>
      <c r="C177" s="4" t="str">
        <f t="shared" si="20"/>
        <v>NO</v>
      </c>
      <c r="D177" s="39"/>
      <c r="F177">
        <f t="shared" si="21"/>
        <v>0</v>
      </c>
      <c r="G177" s="2" t="str">
        <f t="shared" si="23"/>
        <v/>
      </c>
      <c r="H177" s="2">
        <f t="shared" si="24"/>
        <v>0</v>
      </c>
      <c r="I177">
        <f t="shared" si="22"/>
        <v>0</v>
      </c>
    </row>
    <row r="178" spans="1:9" ht="15.75" thickBot="1" x14ac:dyDescent="0.3">
      <c r="A178" s="2" t="str">
        <f>IF(ISBLANK(D178),"",COUNTA($B$2:B178))</f>
        <v/>
      </c>
      <c r="B178" s="2" t="str">
        <f t="shared" si="19"/>
        <v>0</v>
      </c>
      <c r="C178" s="4" t="str">
        <f t="shared" si="20"/>
        <v>NO</v>
      </c>
      <c r="D178" s="39"/>
      <c r="F178">
        <f t="shared" si="21"/>
        <v>0</v>
      </c>
      <c r="G178" s="2" t="str">
        <f t="shared" si="23"/>
        <v/>
      </c>
      <c r="H178" s="2">
        <f t="shared" si="24"/>
        <v>0</v>
      </c>
      <c r="I178">
        <f t="shared" si="22"/>
        <v>0</v>
      </c>
    </row>
    <row r="179" spans="1:9" ht="15.75" thickBot="1" x14ac:dyDescent="0.3">
      <c r="A179" s="2" t="str">
        <f>IF(ISBLANK(D179),"",COUNTA($B$2:B179))</f>
        <v/>
      </c>
      <c r="B179" s="2" t="str">
        <f t="shared" ref="B179:B242" si="25">IF(C179="NO","0",IF(C179&gt;=11000,10000,ROUND(IF((SIGN(C179)=-1),C179*(1+$E$1/100),C179*(1-$E$1/100)),0)))</f>
        <v>0</v>
      </c>
      <c r="C179" s="4" t="str">
        <f t="shared" si="20"/>
        <v>NO</v>
      </c>
      <c r="D179" s="39"/>
      <c r="F179">
        <f t="shared" si="21"/>
        <v>0</v>
      </c>
      <c r="G179" s="2" t="str">
        <f t="shared" si="23"/>
        <v/>
      </c>
      <c r="H179" s="2">
        <f t="shared" si="24"/>
        <v>0</v>
      </c>
      <c r="I179">
        <f t="shared" si="22"/>
        <v>0</v>
      </c>
    </row>
    <row r="180" spans="1:9" ht="15.75" thickBot="1" x14ac:dyDescent="0.3">
      <c r="A180" s="2" t="str">
        <f>IF(ISBLANK(D180),"",COUNTA($B$2:B180))</f>
        <v/>
      </c>
      <c r="B180" s="2" t="str">
        <f t="shared" si="25"/>
        <v>0</v>
      </c>
      <c r="C180" s="4" t="str">
        <f t="shared" si="20"/>
        <v>NO</v>
      </c>
      <c r="D180" s="39"/>
      <c r="F180">
        <f t="shared" si="21"/>
        <v>0</v>
      </c>
      <c r="G180" s="2" t="str">
        <f t="shared" si="23"/>
        <v/>
      </c>
      <c r="H180" s="2">
        <f t="shared" si="24"/>
        <v>0</v>
      </c>
      <c r="I180">
        <f t="shared" si="22"/>
        <v>0</v>
      </c>
    </row>
    <row r="181" spans="1:9" ht="15.75" thickBot="1" x14ac:dyDescent="0.3">
      <c r="A181" s="2" t="str">
        <f>IF(ISBLANK(D181),"",COUNTA($B$2:B181))</f>
        <v/>
      </c>
      <c r="B181" s="2" t="str">
        <f t="shared" si="25"/>
        <v>0</v>
      </c>
      <c r="C181" s="4" t="str">
        <f t="shared" si="20"/>
        <v>NO</v>
      </c>
      <c r="D181" s="39"/>
      <c r="F181">
        <f t="shared" si="21"/>
        <v>0</v>
      </c>
      <c r="G181" s="2" t="str">
        <f t="shared" si="23"/>
        <v/>
      </c>
      <c r="H181" s="2">
        <f t="shared" si="24"/>
        <v>0</v>
      </c>
      <c r="I181">
        <f t="shared" si="22"/>
        <v>0</v>
      </c>
    </row>
    <row r="182" spans="1:9" ht="15.75" thickBot="1" x14ac:dyDescent="0.3">
      <c r="A182" s="2" t="str">
        <f>IF(ISBLANK(D182),"",COUNTA($B$2:B182))</f>
        <v/>
      </c>
      <c r="B182" s="2" t="str">
        <f t="shared" si="25"/>
        <v>0</v>
      </c>
      <c r="C182" s="4" t="str">
        <f t="shared" si="20"/>
        <v>NO</v>
      </c>
      <c r="D182" s="39"/>
      <c r="F182">
        <f t="shared" si="21"/>
        <v>0</v>
      </c>
      <c r="G182" s="2" t="str">
        <f t="shared" si="23"/>
        <v/>
      </c>
      <c r="H182" s="2">
        <f t="shared" si="24"/>
        <v>0</v>
      </c>
      <c r="I182">
        <f t="shared" si="22"/>
        <v>0</v>
      </c>
    </row>
    <row r="183" spans="1:9" ht="15.75" thickBot="1" x14ac:dyDescent="0.3">
      <c r="A183" s="2" t="str">
        <f>IF(ISBLANK(D183),"",COUNTA($B$2:B183))</f>
        <v/>
      </c>
      <c r="B183" s="2" t="str">
        <f t="shared" si="25"/>
        <v>0</v>
      </c>
      <c r="C183" s="4" t="str">
        <f t="shared" si="20"/>
        <v>NO</v>
      </c>
      <c r="D183" s="39"/>
      <c r="F183">
        <f t="shared" si="21"/>
        <v>0</v>
      </c>
      <c r="G183" s="2" t="str">
        <f t="shared" si="23"/>
        <v/>
      </c>
      <c r="H183" s="2">
        <f t="shared" si="24"/>
        <v>0</v>
      </c>
      <c r="I183">
        <f t="shared" si="22"/>
        <v>0</v>
      </c>
    </row>
    <row r="184" spans="1:9" ht="15.75" thickBot="1" x14ac:dyDescent="0.3">
      <c r="A184" s="2" t="str">
        <f>IF(ISBLANK(D184),"",COUNTA($B$2:B184))</f>
        <v/>
      </c>
      <c r="B184" s="2" t="str">
        <f t="shared" si="25"/>
        <v>0</v>
      </c>
      <c r="C184" s="4" t="str">
        <f t="shared" si="20"/>
        <v>NO</v>
      </c>
      <c r="D184" s="39"/>
      <c r="F184">
        <f t="shared" si="21"/>
        <v>0</v>
      </c>
      <c r="G184" s="2" t="str">
        <f t="shared" si="23"/>
        <v/>
      </c>
      <c r="H184" s="2">
        <f t="shared" si="24"/>
        <v>0</v>
      </c>
      <c r="I184">
        <f t="shared" si="22"/>
        <v>0</v>
      </c>
    </row>
    <row r="185" spans="1:9" ht="15.75" thickBot="1" x14ac:dyDescent="0.3">
      <c r="A185" s="2" t="str">
        <f>IF(ISBLANK(D185),"",COUNTA($B$2:B185))</f>
        <v/>
      </c>
      <c r="B185" s="2" t="str">
        <f t="shared" si="25"/>
        <v>0</v>
      </c>
      <c r="C185" s="4" t="str">
        <f t="shared" si="20"/>
        <v>NO</v>
      </c>
      <c r="D185" s="39"/>
      <c r="F185">
        <f t="shared" si="21"/>
        <v>0</v>
      </c>
      <c r="G185" s="2" t="str">
        <f t="shared" si="23"/>
        <v/>
      </c>
      <c r="H185" s="2">
        <f t="shared" si="24"/>
        <v>0</v>
      </c>
      <c r="I185">
        <f t="shared" si="22"/>
        <v>0</v>
      </c>
    </row>
    <row r="186" spans="1:9" ht="15.75" thickBot="1" x14ac:dyDescent="0.3">
      <c r="A186" s="2" t="str">
        <f>IF(ISBLANK(D186),"",COUNTA($B$2:B186))</f>
        <v/>
      </c>
      <c r="B186" s="2" t="str">
        <f t="shared" si="25"/>
        <v>0</v>
      </c>
      <c r="C186" s="4" t="str">
        <f t="shared" si="20"/>
        <v>NO</v>
      </c>
      <c r="D186" s="39"/>
      <c r="F186">
        <f t="shared" si="21"/>
        <v>0</v>
      </c>
      <c r="G186" s="2" t="str">
        <f t="shared" si="23"/>
        <v/>
      </c>
      <c r="H186" s="2">
        <f t="shared" si="24"/>
        <v>0</v>
      </c>
      <c r="I186">
        <f t="shared" si="22"/>
        <v>0</v>
      </c>
    </row>
    <row r="187" spans="1:9" ht="15.75" thickBot="1" x14ac:dyDescent="0.3">
      <c r="A187" s="2" t="str">
        <f>IF(ISBLANK(D187),"",COUNTA($B$2:B187))</f>
        <v/>
      </c>
      <c r="B187" s="2" t="str">
        <f t="shared" si="25"/>
        <v>0</v>
      </c>
      <c r="C187" s="4" t="str">
        <f t="shared" si="20"/>
        <v>NO</v>
      </c>
      <c r="D187" s="39"/>
      <c r="F187">
        <f t="shared" si="21"/>
        <v>0</v>
      </c>
      <c r="G187" s="2" t="str">
        <f t="shared" si="23"/>
        <v/>
      </c>
      <c r="H187" s="2">
        <f t="shared" si="24"/>
        <v>0</v>
      </c>
      <c r="I187">
        <f t="shared" si="22"/>
        <v>0</v>
      </c>
    </row>
    <row r="188" spans="1:9" ht="15.75" thickBot="1" x14ac:dyDescent="0.3">
      <c r="A188" s="2" t="str">
        <f>IF(ISBLANK(D188),"",COUNTA($B$2:B188))</f>
        <v/>
      </c>
      <c r="B188" s="2" t="str">
        <f t="shared" si="25"/>
        <v>0</v>
      </c>
      <c r="C188" s="4" t="str">
        <f t="shared" si="20"/>
        <v>NO</v>
      </c>
      <c r="D188" s="39"/>
      <c r="F188">
        <f t="shared" si="21"/>
        <v>0</v>
      </c>
      <c r="G188" s="2" t="str">
        <f t="shared" si="23"/>
        <v/>
      </c>
      <c r="H188" s="2">
        <f t="shared" ref="H188:H251" si="26">IF(ISBLANK(J188),0,IF(ISNUMBER(SEARCH("+",J188)),RIGHT(J188,LEN(J188)-SEARCH("+",J188,1)),RIGHT(J188,LEN(J188)-SEARCH("-",J188,1)+1)))</f>
        <v>0</v>
      </c>
      <c r="I188">
        <f t="shared" si="22"/>
        <v>0</v>
      </c>
    </row>
    <row r="189" spans="1:9" ht="15.75" thickBot="1" x14ac:dyDescent="0.3">
      <c r="A189" s="2" t="str">
        <f>IF(ISBLANK(D189),"",COUNTA($B$2:B189))</f>
        <v/>
      </c>
      <c r="B189" s="2" t="str">
        <f t="shared" si="25"/>
        <v>0</v>
      </c>
      <c r="C189" s="4" t="str">
        <f t="shared" si="20"/>
        <v>NO</v>
      </c>
      <c r="D189" s="39"/>
      <c r="F189">
        <f t="shared" si="21"/>
        <v>0</v>
      </c>
      <c r="G189" s="2" t="str">
        <f t="shared" si="23"/>
        <v/>
      </c>
      <c r="H189" s="2">
        <f t="shared" si="26"/>
        <v>0</v>
      </c>
      <c r="I189">
        <f t="shared" si="22"/>
        <v>0</v>
      </c>
    </row>
    <row r="190" spans="1:9" ht="15.75" thickBot="1" x14ac:dyDescent="0.3">
      <c r="A190" s="2" t="str">
        <f>IF(ISBLANK(D190),"",COUNTA($B$2:B190))</f>
        <v/>
      </c>
      <c r="B190" s="2" t="str">
        <f t="shared" si="25"/>
        <v>0</v>
      </c>
      <c r="C190" s="4" t="str">
        <f t="shared" si="20"/>
        <v>NO</v>
      </c>
      <c r="D190" s="39"/>
      <c r="F190">
        <f t="shared" si="21"/>
        <v>0</v>
      </c>
      <c r="G190" s="2" t="str">
        <f t="shared" si="23"/>
        <v/>
      </c>
      <c r="H190" s="2">
        <f t="shared" si="26"/>
        <v>0</v>
      </c>
      <c r="I190">
        <f t="shared" si="22"/>
        <v>0</v>
      </c>
    </row>
    <row r="191" spans="1:9" ht="15.75" thickBot="1" x14ac:dyDescent="0.3">
      <c r="A191" s="2" t="str">
        <f>IF(ISBLANK(D191),"",COUNTA($B$2:B191))</f>
        <v/>
      </c>
      <c r="B191" s="2" t="str">
        <f t="shared" si="25"/>
        <v>0</v>
      </c>
      <c r="C191" s="4" t="str">
        <f t="shared" si="20"/>
        <v>NO</v>
      </c>
      <c r="D191" s="39"/>
      <c r="F191">
        <f t="shared" si="21"/>
        <v>0</v>
      </c>
      <c r="G191" s="2" t="str">
        <f t="shared" si="23"/>
        <v/>
      </c>
      <c r="H191" s="2">
        <f t="shared" si="26"/>
        <v>0</v>
      </c>
      <c r="I191">
        <f t="shared" si="22"/>
        <v>0</v>
      </c>
    </row>
    <row r="192" spans="1:9" ht="15.75" thickBot="1" x14ac:dyDescent="0.3">
      <c r="A192" s="2" t="str">
        <f>IF(ISBLANK(D192),"",COUNTA($B$2:B192))</f>
        <v/>
      </c>
      <c r="B192" s="2" t="str">
        <f t="shared" si="25"/>
        <v>0</v>
      </c>
      <c r="C192" s="4" t="str">
        <f t="shared" si="20"/>
        <v>NO</v>
      </c>
      <c r="D192" s="39"/>
      <c r="F192">
        <f t="shared" si="21"/>
        <v>0</v>
      </c>
      <c r="G192" s="2" t="str">
        <f t="shared" si="23"/>
        <v/>
      </c>
      <c r="H192" s="2">
        <f t="shared" si="26"/>
        <v>0</v>
      </c>
      <c r="I192">
        <f t="shared" si="22"/>
        <v>0</v>
      </c>
    </row>
    <row r="193" spans="1:9" ht="15.75" thickBot="1" x14ac:dyDescent="0.3">
      <c r="A193" s="2" t="str">
        <f>IF(ISBLANK(D193),"",COUNTA($B$2:B193))</f>
        <v/>
      </c>
      <c r="B193" s="2" t="str">
        <f t="shared" si="25"/>
        <v>0</v>
      </c>
      <c r="C193" s="4" t="str">
        <f t="shared" si="20"/>
        <v>NO</v>
      </c>
      <c r="D193" s="39"/>
      <c r="F193">
        <f t="shared" si="21"/>
        <v>0</v>
      </c>
      <c r="G193" s="2" t="str">
        <f t="shared" si="23"/>
        <v/>
      </c>
      <c r="H193" s="2">
        <f t="shared" si="26"/>
        <v>0</v>
      </c>
      <c r="I193">
        <f t="shared" si="22"/>
        <v>0</v>
      </c>
    </row>
    <row r="194" spans="1:9" ht="15.75" thickBot="1" x14ac:dyDescent="0.3">
      <c r="A194" s="2" t="str">
        <f>IF(ISBLANK(D194),"",COUNTA($B$2:B194))</f>
        <v/>
      </c>
      <c r="B194" s="2" t="str">
        <f t="shared" si="25"/>
        <v>0</v>
      </c>
      <c r="C194" s="4" t="str">
        <f t="shared" ref="C194:C234" si="27">IF(ISERROR(_xlfn.NUMBERVALUE(VLOOKUP(D194,G:H,2,0))),"NO",_xlfn.NUMBERVALUE(VLOOKUP(D194,G:H,2,0)))</f>
        <v>NO</v>
      </c>
      <c r="D194" s="39"/>
      <c r="F194">
        <f t="shared" ref="F194:F257" si="28">+LEN(G194)</f>
        <v>0</v>
      </c>
      <c r="G194" s="2" t="str">
        <f t="shared" si="23"/>
        <v/>
      </c>
      <c r="H194" s="2">
        <f t="shared" si="26"/>
        <v>0</v>
      </c>
      <c r="I194">
        <f t="shared" ref="I194:I257" si="29">+LEN(J194)</f>
        <v>0</v>
      </c>
    </row>
    <row r="195" spans="1:9" ht="15.75" thickBot="1" x14ac:dyDescent="0.3">
      <c r="A195" s="2" t="str">
        <f>IF(ISBLANK(D195),"",COUNTA($B$2:B195))</f>
        <v/>
      </c>
      <c r="B195" s="2" t="str">
        <f t="shared" si="25"/>
        <v>0</v>
      </c>
      <c r="C195" s="4" t="str">
        <f t="shared" si="27"/>
        <v>NO</v>
      </c>
      <c r="D195" s="39"/>
      <c r="F195">
        <f t="shared" si="28"/>
        <v>0</v>
      </c>
      <c r="G195" s="2" t="str">
        <f t="shared" ref="G195:G258" si="30">UPPER(IF(ISBLANK(J195),"",IF(ISNUMBER(SEARCH("+",J195)),LEFT(J195,SEARCH("+",J195,1)-1),LEFT(J195,SEARCH("-",J195,1)-1))))</f>
        <v/>
      </c>
      <c r="H195" s="2">
        <f t="shared" si="26"/>
        <v>0</v>
      </c>
      <c r="I195">
        <f t="shared" si="29"/>
        <v>0</v>
      </c>
    </row>
    <row r="196" spans="1:9" ht="15.75" thickBot="1" x14ac:dyDescent="0.3">
      <c r="A196" s="2" t="str">
        <f>IF(ISBLANK(D196),"",COUNTA($B$2:B196))</f>
        <v/>
      </c>
      <c r="B196" s="2" t="str">
        <f t="shared" si="25"/>
        <v>0</v>
      </c>
      <c r="C196" s="4" t="str">
        <f t="shared" si="27"/>
        <v>NO</v>
      </c>
      <c r="D196" s="39"/>
      <c r="F196">
        <f t="shared" si="28"/>
        <v>0</v>
      </c>
      <c r="G196" s="2" t="str">
        <f t="shared" si="30"/>
        <v/>
      </c>
      <c r="H196" s="2">
        <f t="shared" si="26"/>
        <v>0</v>
      </c>
      <c r="I196">
        <f t="shared" si="29"/>
        <v>0</v>
      </c>
    </row>
    <row r="197" spans="1:9" ht="15.75" thickBot="1" x14ac:dyDescent="0.3">
      <c r="A197" s="2" t="str">
        <f>IF(ISBLANK(D197),"",COUNTA($B$2:B197))</f>
        <v/>
      </c>
      <c r="B197" s="2" t="str">
        <f t="shared" si="25"/>
        <v>0</v>
      </c>
      <c r="C197" s="4" t="str">
        <f t="shared" si="27"/>
        <v>NO</v>
      </c>
      <c r="D197" s="39"/>
      <c r="F197">
        <f t="shared" si="28"/>
        <v>0</v>
      </c>
      <c r="G197" s="2" t="str">
        <f t="shared" si="30"/>
        <v/>
      </c>
      <c r="H197" s="2">
        <f t="shared" si="26"/>
        <v>0</v>
      </c>
      <c r="I197">
        <f t="shared" si="29"/>
        <v>0</v>
      </c>
    </row>
    <row r="198" spans="1:9" ht="15.75" thickBot="1" x14ac:dyDescent="0.3">
      <c r="A198" s="2" t="str">
        <f>IF(ISBLANK(D198),"",COUNTA($B$2:B198))</f>
        <v/>
      </c>
      <c r="B198" s="2" t="str">
        <f t="shared" si="25"/>
        <v>0</v>
      </c>
      <c r="C198" s="4" t="str">
        <f t="shared" si="27"/>
        <v>NO</v>
      </c>
      <c r="D198" s="39"/>
      <c r="F198">
        <f t="shared" si="28"/>
        <v>0</v>
      </c>
      <c r="G198" s="2" t="str">
        <f t="shared" si="30"/>
        <v/>
      </c>
      <c r="H198" s="2">
        <f t="shared" si="26"/>
        <v>0</v>
      </c>
      <c r="I198">
        <f t="shared" si="29"/>
        <v>0</v>
      </c>
    </row>
    <row r="199" spans="1:9" ht="15.75" thickBot="1" x14ac:dyDescent="0.3">
      <c r="A199" s="2" t="str">
        <f>IF(ISBLANK(D199),"",COUNTA($B$2:B199))</f>
        <v/>
      </c>
      <c r="B199" s="2" t="str">
        <f t="shared" si="25"/>
        <v>0</v>
      </c>
      <c r="C199" s="4" t="str">
        <f t="shared" si="27"/>
        <v>NO</v>
      </c>
      <c r="D199" s="39"/>
      <c r="F199">
        <f t="shared" si="28"/>
        <v>0</v>
      </c>
      <c r="G199" s="2" t="str">
        <f t="shared" si="30"/>
        <v/>
      </c>
      <c r="H199" s="2">
        <f t="shared" si="26"/>
        <v>0</v>
      </c>
      <c r="I199">
        <f t="shared" si="29"/>
        <v>0</v>
      </c>
    </row>
    <row r="200" spans="1:9" ht="15.75" thickBot="1" x14ac:dyDescent="0.3">
      <c r="A200" s="2" t="str">
        <f>IF(ISBLANK(D200),"",COUNTA($B$2:B200))</f>
        <v/>
      </c>
      <c r="B200" s="2" t="str">
        <f t="shared" si="25"/>
        <v>0</v>
      </c>
      <c r="C200" s="4" t="str">
        <f t="shared" si="27"/>
        <v>NO</v>
      </c>
      <c r="D200" s="39"/>
      <c r="F200">
        <f t="shared" si="28"/>
        <v>0</v>
      </c>
      <c r="G200" s="2" t="str">
        <f t="shared" si="30"/>
        <v/>
      </c>
      <c r="H200" s="2">
        <f t="shared" si="26"/>
        <v>0</v>
      </c>
      <c r="I200">
        <f t="shared" si="29"/>
        <v>0</v>
      </c>
    </row>
    <row r="201" spans="1:9" ht="15.75" thickBot="1" x14ac:dyDescent="0.3">
      <c r="A201" s="2" t="str">
        <f>IF(ISBLANK(D201),"",COUNTA($B$2:B201))</f>
        <v/>
      </c>
      <c r="B201" s="2" t="str">
        <f t="shared" si="25"/>
        <v>0</v>
      </c>
      <c r="C201" s="4" t="str">
        <f t="shared" si="27"/>
        <v>NO</v>
      </c>
      <c r="D201" s="39"/>
      <c r="F201">
        <f t="shared" si="28"/>
        <v>0</v>
      </c>
      <c r="G201" s="2" t="str">
        <f t="shared" si="30"/>
        <v/>
      </c>
      <c r="H201" s="2">
        <f t="shared" si="26"/>
        <v>0</v>
      </c>
      <c r="I201">
        <f t="shared" si="29"/>
        <v>0</v>
      </c>
    </row>
    <row r="202" spans="1:9" ht="15.75" thickBot="1" x14ac:dyDescent="0.3">
      <c r="A202" s="2" t="str">
        <f>IF(ISBLANK(D202),"",COUNTA($B$2:B202))</f>
        <v/>
      </c>
      <c r="B202" s="2" t="str">
        <f t="shared" si="25"/>
        <v>0</v>
      </c>
      <c r="C202" s="4" t="str">
        <f t="shared" si="27"/>
        <v>NO</v>
      </c>
      <c r="D202" s="39"/>
      <c r="F202">
        <f t="shared" si="28"/>
        <v>0</v>
      </c>
      <c r="G202" s="2" t="str">
        <f t="shared" si="30"/>
        <v/>
      </c>
      <c r="H202" s="2">
        <f t="shared" si="26"/>
        <v>0</v>
      </c>
      <c r="I202">
        <f t="shared" si="29"/>
        <v>0</v>
      </c>
    </row>
    <row r="203" spans="1:9" ht="15.75" thickBot="1" x14ac:dyDescent="0.3">
      <c r="A203" s="2" t="str">
        <f>IF(ISBLANK(D203),"",COUNTA($B$2:B203))</f>
        <v/>
      </c>
      <c r="B203" s="2" t="str">
        <f t="shared" si="25"/>
        <v>0</v>
      </c>
      <c r="C203" s="4" t="str">
        <f t="shared" si="27"/>
        <v>NO</v>
      </c>
      <c r="D203" s="39"/>
      <c r="F203">
        <f t="shared" si="28"/>
        <v>0</v>
      </c>
      <c r="G203" s="2" t="str">
        <f t="shared" si="30"/>
        <v/>
      </c>
      <c r="H203" s="2">
        <f t="shared" si="26"/>
        <v>0</v>
      </c>
      <c r="I203">
        <f t="shared" si="29"/>
        <v>0</v>
      </c>
    </row>
    <row r="204" spans="1:9" ht="15.75" thickBot="1" x14ac:dyDescent="0.3">
      <c r="A204" s="2" t="str">
        <f>IF(ISBLANK(D204),"",COUNTA($B$2:B204))</f>
        <v/>
      </c>
      <c r="B204" s="2" t="str">
        <f t="shared" si="25"/>
        <v>0</v>
      </c>
      <c r="C204" s="4" t="str">
        <f t="shared" si="27"/>
        <v>NO</v>
      </c>
      <c r="D204" s="39"/>
      <c r="F204">
        <f t="shared" si="28"/>
        <v>0</v>
      </c>
      <c r="G204" s="2" t="str">
        <f t="shared" si="30"/>
        <v/>
      </c>
      <c r="H204" s="2">
        <f t="shared" si="26"/>
        <v>0</v>
      </c>
      <c r="I204">
        <f t="shared" si="29"/>
        <v>0</v>
      </c>
    </row>
    <row r="205" spans="1:9" ht="15.75" thickBot="1" x14ac:dyDescent="0.3">
      <c r="A205" s="2" t="str">
        <f>IF(ISBLANK(D205),"",COUNTA($B$2:B205))</f>
        <v/>
      </c>
      <c r="B205" s="2" t="str">
        <f t="shared" si="25"/>
        <v>0</v>
      </c>
      <c r="C205" s="4" t="str">
        <f t="shared" si="27"/>
        <v>NO</v>
      </c>
      <c r="D205" s="39"/>
      <c r="F205">
        <f t="shared" si="28"/>
        <v>0</v>
      </c>
      <c r="G205" s="2" t="str">
        <f t="shared" si="30"/>
        <v/>
      </c>
      <c r="H205" s="2">
        <f t="shared" si="26"/>
        <v>0</v>
      </c>
      <c r="I205">
        <f t="shared" si="29"/>
        <v>0</v>
      </c>
    </row>
    <row r="206" spans="1:9" ht="15.75" thickBot="1" x14ac:dyDescent="0.3">
      <c r="A206" s="2" t="str">
        <f>IF(ISBLANK(D206),"",COUNTA($B$2:B206))</f>
        <v/>
      </c>
      <c r="B206" s="2" t="str">
        <f t="shared" si="25"/>
        <v>0</v>
      </c>
      <c r="C206" s="4" t="str">
        <f t="shared" si="27"/>
        <v>NO</v>
      </c>
      <c r="D206" s="39"/>
      <c r="F206">
        <f t="shared" si="28"/>
        <v>0</v>
      </c>
      <c r="G206" s="2" t="str">
        <f t="shared" si="30"/>
        <v/>
      </c>
      <c r="H206" s="2">
        <f t="shared" si="26"/>
        <v>0</v>
      </c>
      <c r="I206">
        <f t="shared" si="29"/>
        <v>0</v>
      </c>
    </row>
    <row r="207" spans="1:9" ht="15.75" thickBot="1" x14ac:dyDescent="0.3">
      <c r="A207" s="2" t="str">
        <f>IF(ISBLANK(D207),"",COUNTA($B$2:B207))</f>
        <v/>
      </c>
      <c r="B207" s="2" t="str">
        <f t="shared" si="25"/>
        <v>0</v>
      </c>
      <c r="C207" s="4" t="str">
        <f t="shared" si="27"/>
        <v>NO</v>
      </c>
      <c r="D207" s="39"/>
      <c r="F207">
        <f t="shared" si="28"/>
        <v>0</v>
      </c>
      <c r="G207" s="2" t="str">
        <f t="shared" si="30"/>
        <v/>
      </c>
      <c r="H207" s="2">
        <f t="shared" si="26"/>
        <v>0</v>
      </c>
      <c r="I207">
        <f t="shared" si="29"/>
        <v>0</v>
      </c>
    </row>
    <row r="208" spans="1:9" ht="15.75" thickBot="1" x14ac:dyDescent="0.3">
      <c r="A208" s="2" t="str">
        <f>IF(ISBLANK(D208),"",COUNTA($B$2:B208))</f>
        <v/>
      </c>
      <c r="B208" s="2" t="str">
        <f t="shared" si="25"/>
        <v>0</v>
      </c>
      <c r="C208" s="4" t="str">
        <f t="shared" si="27"/>
        <v>NO</v>
      </c>
      <c r="D208" s="39"/>
      <c r="F208">
        <f t="shared" si="28"/>
        <v>0</v>
      </c>
      <c r="G208" s="2" t="str">
        <f t="shared" si="30"/>
        <v/>
      </c>
      <c r="H208" s="2">
        <f t="shared" si="26"/>
        <v>0</v>
      </c>
      <c r="I208">
        <f t="shared" si="29"/>
        <v>0</v>
      </c>
    </row>
    <row r="209" spans="1:9" ht="15.75" thickBot="1" x14ac:dyDescent="0.3">
      <c r="A209" s="2" t="str">
        <f>IF(ISBLANK(D209),"",COUNTA($B$2:B209))</f>
        <v/>
      </c>
      <c r="B209" s="2" t="str">
        <f t="shared" si="25"/>
        <v>0</v>
      </c>
      <c r="C209" s="4" t="str">
        <f t="shared" si="27"/>
        <v>NO</v>
      </c>
      <c r="D209" s="39"/>
      <c r="F209">
        <f t="shared" si="28"/>
        <v>0</v>
      </c>
      <c r="G209" s="2" t="str">
        <f t="shared" si="30"/>
        <v/>
      </c>
      <c r="H209" s="2">
        <f t="shared" si="26"/>
        <v>0</v>
      </c>
      <c r="I209">
        <f t="shared" si="29"/>
        <v>0</v>
      </c>
    </row>
    <row r="210" spans="1:9" ht="15.75" thickBot="1" x14ac:dyDescent="0.3">
      <c r="A210" s="2" t="str">
        <f>IF(ISBLANK(D210),"",COUNTA($B$2:B210))</f>
        <v/>
      </c>
      <c r="B210" s="2" t="str">
        <f t="shared" si="25"/>
        <v>0</v>
      </c>
      <c r="C210" s="4" t="str">
        <f t="shared" si="27"/>
        <v>NO</v>
      </c>
      <c r="D210" s="39"/>
      <c r="F210">
        <f t="shared" si="28"/>
        <v>0</v>
      </c>
      <c r="G210" s="2" t="str">
        <f t="shared" si="30"/>
        <v/>
      </c>
      <c r="H210" s="2">
        <f t="shared" si="26"/>
        <v>0</v>
      </c>
      <c r="I210">
        <f t="shared" si="29"/>
        <v>0</v>
      </c>
    </row>
    <row r="211" spans="1:9" ht="15.75" thickBot="1" x14ac:dyDescent="0.3">
      <c r="A211" s="2" t="str">
        <f>IF(ISBLANK(D211),"",COUNTA($B$2:B211))</f>
        <v/>
      </c>
      <c r="B211" s="2" t="str">
        <f t="shared" si="25"/>
        <v>0</v>
      </c>
      <c r="C211" s="4" t="str">
        <f t="shared" si="27"/>
        <v>NO</v>
      </c>
      <c r="D211" s="39"/>
      <c r="F211">
        <f t="shared" si="28"/>
        <v>0</v>
      </c>
      <c r="G211" s="2" t="str">
        <f t="shared" si="30"/>
        <v/>
      </c>
      <c r="H211" s="2">
        <f t="shared" si="26"/>
        <v>0</v>
      </c>
      <c r="I211">
        <f t="shared" si="29"/>
        <v>0</v>
      </c>
    </row>
    <row r="212" spans="1:9" ht="15.75" thickBot="1" x14ac:dyDescent="0.3">
      <c r="A212" s="2" t="str">
        <f>IF(ISBLANK(D212),"",COUNTA($B$2:B212))</f>
        <v/>
      </c>
      <c r="B212" s="2" t="str">
        <f t="shared" si="25"/>
        <v>0</v>
      </c>
      <c r="C212" s="4" t="str">
        <f t="shared" si="27"/>
        <v>NO</v>
      </c>
      <c r="D212" s="39"/>
      <c r="F212">
        <f t="shared" si="28"/>
        <v>0</v>
      </c>
      <c r="G212" s="2" t="str">
        <f t="shared" si="30"/>
        <v/>
      </c>
      <c r="H212" s="2">
        <f t="shared" si="26"/>
        <v>0</v>
      </c>
      <c r="I212">
        <f t="shared" si="29"/>
        <v>0</v>
      </c>
    </row>
    <row r="213" spans="1:9" ht="15.75" thickBot="1" x14ac:dyDescent="0.3">
      <c r="A213" s="2" t="str">
        <f>IF(ISBLANK(D213),"",COUNTA($B$2:B213))</f>
        <v/>
      </c>
      <c r="B213" s="2" t="str">
        <f t="shared" si="25"/>
        <v>0</v>
      </c>
      <c r="C213" s="4" t="str">
        <f t="shared" si="27"/>
        <v>NO</v>
      </c>
      <c r="D213" s="39"/>
      <c r="F213">
        <f t="shared" si="28"/>
        <v>0</v>
      </c>
      <c r="G213" s="2" t="str">
        <f t="shared" si="30"/>
        <v/>
      </c>
      <c r="H213" s="2">
        <f t="shared" si="26"/>
        <v>0</v>
      </c>
      <c r="I213">
        <f t="shared" si="29"/>
        <v>0</v>
      </c>
    </row>
    <row r="214" spans="1:9" ht="15.75" thickBot="1" x14ac:dyDescent="0.3">
      <c r="A214" s="2" t="str">
        <f>IF(ISBLANK(D214),"",COUNTA($B$2:B214))</f>
        <v/>
      </c>
      <c r="B214" s="2" t="str">
        <f t="shared" si="25"/>
        <v>0</v>
      </c>
      <c r="C214" s="4" t="str">
        <f t="shared" si="27"/>
        <v>NO</v>
      </c>
      <c r="D214" s="39"/>
      <c r="F214">
        <f t="shared" si="28"/>
        <v>0</v>
      </c>
      <c r="G214" s="2" t="str">
        <f t="shared" si="30"/>
        <v/>
      </c>
      <c r="H214" s="2">
        <f t="shared" si="26"/>
        <v>0</v>
      </c>
      <c r="I214">
        <f t="shared" si="29"/>
        <v>0</v>
      </c>
    </row>
    <row r="215" spans="1:9" ht="15.75" thickBot="1" x14ac:dyDescent="0.3">
      <c r="A215" s="2" t="str">
        <f>IF(ISBLANK(D215),"",COUNTA($B$2:B215))</f>
        <v/>
      </c>
      <c r="B215" s="2" t="str">
        <f t="shared" si="25"/>
        <v>0</v>
      </c>
      <c r="C215" s="4" t="str">
        <f t="shared" si="27"/>
        <v>NO</v>
      </c>
      <c r="D215" s="39"/>
      <c r="F215">
        <f t="shared" si="28"/>
        <v>0</v>
      </c>
      <c r="G215" s="2" t="str">
        <f t="shared" si="30"/>
        <v/>
      </c>
      <c r="H215" s="2">
        <f t="shared" si="26"/>
        <v>0</v>
      </c>
      <c r="I215">
        <f t="shared" si="29"/>
        <v>0</v>
      </c>
    </row>
    <row r="216" spans="1:9" ht="15.75" thickBot="1" x14ac:dyDescent="0.3">
      <c r="A216" s="2" t="str">
        <f>IF(ISBLANK(D216),"",COUNTA($B$2:B216))</f>
        <v/>
      </c>
      <c r="B216" s="2" t="str">
        <f t="shared" si="25"/>
        <v>0</v>
      </c>
      <c r="C216" s="4" t="str">
        <f t="shared" si="27"/>
        <v>NO</v>
      </c>
      <c r="D216" s="39"/>
      <c r="F216">
        <f t="shared" si="28"/>
        <v>0</v>
      </c>
      <c r="G216" s="2" t="str">
        <f t="shared" si="30"/>
        <v/>
      </c>
      <c r="H216" s="2">
        <f t="shared" si="26"/>
        <v>0</v>
      </c>
      <c r="I216">
        <f t="shared" si="29"/>
        <v>0</v>
      </c>
    </row>
    <row r="217" spans="1:9" ht="15.75" thickBot="1" x14ac:dyDescent="0.3">
      <c r="A217" s="2" t="str">
        <f>IF(ISBLANK(D217),"",COUNTA($B$2:B217))</f>
        <v/>
      </c>
      <c r="B217" s="2" t="str">
        <f t="shared" si="25"/>
        <v>0</v>
      </c>
      <c r="C217" s="4" t="str">
        <f t="shared" si="27"/>
        <v>NO</v>
      </c>
      <c r="D217" s="39"/>
      <c r="F217">
        <f t="shared" si="28"/>
        <v>0</v>
      </c>
      <c r="G217" s="2" t="str">
        <f t="shared" si="30"/>
        <v/>
      </c>
      <c r="H217" s="2">
        <f t="shared" si="26"/>
        <v>0</v>
      </c>
      <c r="I217">
        <f t="shared" si="29"/>
        <v>0</v>
      </c>
    </row>
    <row r="218" spans="1:9" ht="15.75" thickBot="1" x14ac:dyDescent="0.3">
      <c r="A218" s="2" t="str">
        <f>IF(ISBLANK(D218),"",COUNTA($B$2:B218))</f>
        <v/>
      </c>
      <c r="B218" s="2" t="str">
        <f t="shared" si="25"/>
        <v>0</v>
      </c>
      <c r="C218" s="4" t="str">
        <f t="shared" si="27"/>
        <v>NO</v>
      </c>
      <c r="D218" s="39"/>
      <c r="F218">
        <f t="shared" si="28"/>
        <v>0</v>
      </c>
      <c r="G218" s="2" t="str">
        <f t="shared" si="30"/>
        <v/>
      </c>
      <c r="H218" s="2">
        <f t="shared" si="26"/>
        <v>0</v>
      </c>
      <c r="I218">
        <f t="shared" si="29"/>
        <v>0</v>
      </c>
    </row>
    <row r="219" spans="1:9" ht="15.75" thickBot="1" x14ac:dyDescent="0.3">
      <c r="A219" s="2" t="str">
        <f>IF(ISBLANK(D219),"",COUNTA($B$2:B219))</f>
        <v/>
      </c>
      <c r="B219" s="2" t="str">
        <f t="shared" si="25"/>
        <v>0</v>
      </c>
      <c r="C219" s="4" t="str">
        <f t="shared" si="27"/>
        <v>NO</v>
      </c>
      <c r="D219" s="39"/>
      <c r="F219">
        <f t="shared" si="28"/>
        <v>0</v>
      </c>
      <c r="G219" s="2" t="str">
        <f t="shared" si="30"/>
        <v/>
      </c>
      <c r="H219" s="2">
        <f t="shared" si="26"/>
        <v>0</v>
      </c>
      <c r="I219">
        <f t="shared" si="29"/>
        <v>0</v>
      </c>
    </row>
    <row r="220" spans="1:9" ht="15.75" thickBot="1" x14ac:dyDescent="0.3">
      <c r="A220" s="2" t="str">
        <f>IF(ISBLANK(D220),"",COUNTA($B$2:B220))</f>
        <v/>
      </c>
      <c r="B220" s="2" t="str">
        <f t="shared" si="25"/>
        <v>0</v>
      </c>
      <c r="C220" s="4" t="str">
        <f t="shared" si="27"/>
        <v>NO</v>
      </c>
      <c r="D220" s="39"/>
      <c r="F220">
        <f t="shared" si="28"/>
        <v>0</v>
      </c>
      <c r="G220" s="2" t="str">
        <f t="shared" si="30"/>
        <v/>
      </c>
      <c r="H220" s="2">
        <f t="shared" si="26"/>
        <v>0</v>
      </c>
      <c r="I220">
        <f t="shared" si="29"/>
        <v>0</v>
      </c>
    </row>
    <row r="221" spans="1:9" ht="15.75" thickBot="1" x14ac:dyDescent="0.3">
      <c r="A221" s="2" t="str">
        <f>IF(ISBLANK(D221),"",COUNTA($B$2:B221))</f>
        <v/>
      </c>
      <c r="B221" s="2" t="str">
        <f t="shared" si="25"/>
        <v>0</v>
      </c>
      <c r="C221" s="4" t="str">
        <f t="shared" si="27"/>
        <v>NO</v>
      </c>
      <c r="D221" s="39"/>
      <c r="F221">
        <f t="shared" si="28"/>
        <v>0</v>
      </c>
      <c r="G221" s="2" t="str">
        <f t="shared" si="30"/>
        <v/>
      </c>
      <c r="H221" s="2">
        <f t="shared" si="26"/>
        <v>0</v>
      </c>
      <c r="I221">
        <f t="shared" si="29"/>
        <v>0</v>
      </c>
    </row>
    <row r="222" spans="1:9" ht="15.75" thickBot="1" x14ac:dyDescent="0.3">
      <c r="A222" s="2" t="str">
        <f>IF(ISBLANK(D222),"",COUNTA($B$2:B222))</f>
        <v/>
      </c>
      <c r="B222" s="2" t="str">
        <f t="shared" si="25"/>
        <v>0</v>
      </c>
      <c r="C222" s="4" t="str">
        <f t="shared" si="27"/>
        <v>NO</v>
      </c>
      <c r="D222" s="39"/>
      <c r="F222">
        <f t="shared" si="28"/>
        <v>0</v>
      </c>
      <c r="G222" s="2" t="str">
        <f t="shared" si="30"/>
        <v/>
      </c>
      <c r="H222" s="2">
        <f t="shared" si="26"/>
        <v>0</v>
      </c>
      <c r="I222">
        <f t="shared" si="29"/>
        <v>0</v>
      </c>
    </row>
    <row r="223" spans="1:9" ht="15.75" thickBot="1" x14ac:dyDescent="0.3">
      <c r="A223" s="2" t="str">
        <f>IF(ISBLANK(D223),"",COUNTA($B$2:B223))</f>
        <v/>
      </c>
      <c r="B223" s="2" t="str">
        <f t="shared" si="25"/>
        <v>0</v>
      </c>
      <c r="C223" s="4" t="str">
        <f t="shared" si="27"/>
        <v>NO</v>
      </c>
      <c r="D223" s="39"/>
      <c r="F223">
        <f t="shared" si="28"/>
        <v>0</v>
      </c>
      <c r="G223" s="2" t="str">
        <f t="shared" si="30"/>
        <v/>
      </c>
      <c r="H223" s="2">
        <f t="shared" si="26"/>
        <v>0</v>
      </c>
      <c r="I223">
        <f t="shared" si="29"/>
        <v>0</v>
      </c>
    </row>
    <row r="224" spans="1:9" ht="15.75" thickBot="1" x14ac:dyDescent="0.3">
      <c r="A224" s="2" t="str">
        <f>IF(ISBLANK(D224),"",COUNTA($B$2:B224))</f>
        <v/>
      </c>
      <c r="B224" s="2" t="str">
        <f t="shared" si="25"/>
        <v>0</v>
      </c>
      <c r="C224" s="4" t="str">
        <f t="shared" si="27"/>
        <v>NO</v>
      </c>
      <c r="D224" s="39"/>
      <c r="F224">
        <f t="shared" si="28"/>
        <v>0</v>
      </c>
      <c r="G224" s="2" t="str">
        <f t="shared" si="30"/>
        <v/>
      </c>
      <c r="H224" s="2">
        <f t="shared" si="26"/>
        <v>0</v>
      </c>
      <c r="I224">
        <f t="shared" si="29"/>
        <v>0</v>
      </c>
    </row>
    <row r="225" spans="1:9" ht="15.75" thickBot="1" x14ac:dyDescent="0.3">
      <c r="A225" s="2" t="str">
        <f>IF(ISBLANK(D225),"",COUNTA($B$2:B225))</f>
        <v/>
      </c>
      <c r="B225" s="2" t="str">
        <f t="shared" si="25"/>
        <v>0</v>
      </c>
      <c r="C225" s="4" t="str">
        <f t="shared" si="27"/>
        <v>NO</v>
      </c>
      <c r="D225" s="39"/>
      <c r="F225">
        <f t="shared" si="28"/>
        <v>0</v>
      </c>
      <c r="G225" s="2" t="str">
        <f t="shared" si="30"/>
        <v/>
      </c>
      <c r="H225" s="2">
        <f t="shared" si="26"/>
        <v>0</v>
      </c>
      <c r="I225">
        <f t="shared" si="29"/>
        <v>0</v>
      </c>
    </row>
    <row r="226" spans="1:9" ht="15.75" thickBot="1" x14ac:dyDescent="0.3">
      <c r="A226" s="2" t="str">
        <f>IF(ISBLANK(D226),"",COUNTA($B$2:B226))</f>
        <v/>
      </c>
      <c r="B226" s="2" t="str">
        <f t="shared" si="25"/>
        <v>0</v>
      </c>
      <c r="C226" s="4" t="str">
        <f t="shared" si="27"/>
        <v>NO</v>
      </c>
      <c r="D226" s="39"/>
      <c r="F226">
        <f t="shared" si="28"/>
        <v>0</v>
      </c>
      <c r="G226" s="2" t="str">
        <f t="shared" si="30"/>
        <v/>
      </c>
      <c r="H226" s="2">
        <f t="shared" si="26"/>
        <v>0</v>
      </c>
      <c r="I226">
        <f t="shared" si="29"/>
        <v>0</v>
      </c>
    </row>
    <row r="227" spans="1:9" ht="15.75" thickBot="1" x14ac:dyDescent="0.3">
      <c r="A227" s="2" t="str">
        <f>IF(ISBLANK(D227),"",COUNTA($B$2:B227))</f>
        <v/>
      </c>
      <c r="B227" s="2" t="str">
        <f t="shared" si="25"/>
        <v>0</v>
      </c>
      <c r="C227" s="4" t="str">
        <f t="shared" si="27"/>
        <v>NO</v>
      </c>
      <c r="D227" s="39"/>
      <c r="F227">
        <f t="shared" si="28"/>
        <v>0</v>
      </c>
      <c r="G227" s="2" t="str">
        <f t="shared" si="30"/>
        <v/>
      </c>
      <c r="H227" s="2">
        <f t="shared" si="26"/>
        <v>0</v>
      </c>
      <c r="I227">
        <f t="shared" si="29"/>
        <v>0</v>
      </c>
    </row>
    <row r="228" spans="1:9" ht="15.75" thickBot="1" x14ac:dyDescent="0.3">
      <c r="A228" s="2" t="str">
        <f>IF(ISBLANK(D228),"",COUNTA($B$2:B228))</f>
        <v/>
      </c>
      <c r="B228" s="2" t="str">
        <f t="shared" si="25"/>
        <v>0</v>
      </c>
      <c r="C228" s="4" t="str">
        <f t="shared" si="27"/>
        <v>NO</v>
      </c>
      <c r="D228" s="39"/>
      <c r="F228">
        <f t="shared" si="28"/>
        <v>0</v>
      </c>
      <c r="G228" s="2" t="str">
        <f t="shared" si="30"/>
        <v/>
      </c>
      <c r="H228" s="2">
        <f t="shared" si="26"/>
        <v>0</v>
      </c>
      <c r="I228">
        <f t="shared" si="29"/>
        <v>0</v>
      </c>
    </row>
    <row r="229" spans="1:9" ht="15.75" thickBot="1" x14ac:dyDescent="0.3">
      <c r="A229" s="2" t="str">
        <f>IF(ISBLANK(D229),"",COUNTA($B$2:B229))</f>
        <v/>
      </c>
      <c r="B229" s="2" t="str">
        <f t="shared" si="25"/>
        <v>0</v>
      </c>
      <c r="C229" s="4" t="str">
        <f t="shared" si="27"/>
        <v>NO</v>
      </c>
      <c r="D229" s="39"/>
      <c r="F229">
        <f t="shared" si="28"/>
        <v>0</v>
      </c>
      <c r="G229" s="2" t="str">
        <f t="shared" si="30"/>
        <v/>
      </c>
      <c r="H229" s="2">
        <f t="shared" si="26"/>
        <v>0</v>
      </c>
      <c r="I229">
        <f t="shared" si="29"/>
        <v>0</v>
      </c>
    </row>
    <row r="230" spans="1:9" ht="15.75" thickBot="1" x14ac:dyDescent="0.3">
      <c r="A230" s="2" t="str">
        <f>IF(ISBLANK(D230),"",COUNTA($B$2:B230))</f>
        <v/>
      </c>
      <c r="B230" s="2" t="str">
        <f t="shared" si="25"/>
        <v>0</v>
      </c>
      <c r="C230" s="4" t="str">
        <f t="shared" si="27"/>
        <v>NO</v>
      </c>
      <c r="D230" s="39"/>
      <c r="F230">
        <f t="shared" si="28"/>
        <v>0</v>
      </c>
      <c r="G230" s="2" t="str">
        <f t="shared" si="30"/>
        <v/>
      </c>
      <c r="H230" s="2">
        <f t="shared" si="26"/>
        <v>0</v>
      </c>
      <c r="I230">
        <f t="shared" si="29"/>
        <v>0</v>
      </c>
    </row>
    <row r="231" spans="1:9" ht="15.75" thickBot="1" x14ac:dyDescent="0.3">
      <c r="A231" s="2" t="str">
        <f>IF(ISBLANK(D231),"",COUNTA($B$2:B231))</f>
        <v/>
      </c>
      <c r="B231" s="2" t="str">
        <f t="shared" si="25"/>
        <v>0</v>
      </c>
      <c r="C231" s="4" t="str">
        <f t="shared" si="27"/>
        <v>NO</v>
      </c>
      <c r="D231" s="39"/>
      <c r="F231">
        <f t="shared" si="28"/>
        <v>0</v>
      </c>
      <c r="G231" s="2" t="str">
        <f t="shared" si="30"/>
        <v/>
      </c>
      <c r="H231" s="2">
        <f t="shared" si="26"/>
        <v>0</v>
      </c>
      <c r="I231">
        <f t="shared" si="29"/>
        <v>0</v>
      </c>
    </row>
    <row r="232" spans="1:9" ht="15.75" thickBot="1" x14ac:dyDescent="0.3">
      <c r="A232" s="2" t="str">
        <f>IF(ISBLANK(D232),"",COUNTA($B$2:B232))</f>
        <v/>
      </c>
      <c r="B232" s="2" t="str">
        <f t="shared" si="25"/>
        <v>0</v>
      </c>
      <c r="C232" s="4" t="str">
        <f t="shared" si="27"/>
        <v>NO</v>
      </c>
      <c r="D232" s="39"/>
      <c r="F232">
        <f t="shared" si="28"/>
        <v>0</v>
      </c>
      <c r="G232" s="2" t="str">
        <f t="shared" si="30"/>
        <v/>
      </c>
      <c r="H232" s="2">
        <f t="shared" si="26"/>
        <v>0</v>
      </c>
      <c r="I232">
        <f t="shared" si="29"/>
        <v>0</v>
      </c>
    </row>
    <row r="233" spans="1:9" ht="15.75" thickBot="1" x14ac:dyDescent="0.3">
      <c r="A233" s="2" t="str">
        <f>IF(ISBLANK(D233),"",COUNTA($B$2:B233))</f>
        <v/>
      </c>
      <c r="B233" s="2" t="str">
        <f t="shared" si="25"/>
        <v>0</v>
      </c>
      <c r="C233" s="4" t="str">
        <f t="shared" si="27"/>
        <v>NO</v>
      </c>
      <c r="D233" s="39"/>
      <c r="F233">
        <f t="shared" si="28"/>
        <v>0</v>
      </c>
      <c r="G233" s="2" t="str">
        <f t="shared" si="30"/>
        <v/>
      </c>
      <c r="H233" s="2">
        <f t="shared" si="26"/>
        <v>0</v>
      </c>
      <c r="I233">
        <f t="shared" si="29"/>
        <v>0</v>
      </c>
    </row>
    <row r="234" spans="1:9" ht="15.75" thickBot="1" x14ac:dyDescent="0.3">
      <c r="A234" s="2" t="str">
        <f>IF(ISBLANK(D234),"",COUNTA($B$2:B234))</f>
        <v/>
      </c>
      <c r="B234" s="2" t="str">
        <f t="shared" si="25"/>
        <v>0</v>
      </c>
      <c r="C234" s="4" t="str">
        <f t="shared" si="27"/>
        <v>NO</v>
      </c>
      <c r="D234" s="39"/>
      <c r="F234">
        <f t="shared" si="28"/>
        <v>0</v>
      </c>
      <c r="G234" s="2" t="str">
        <f t="shared" si="30"/>
        <v/>
      </c>
      <c r="H234" s="2">
        <f t="shared" si="26"/>
        <v>0</v>
      </c>
      <c r="I234">
        <f t="shared" si="29"/>
        <v>0</v>
      </c>
    </row>
    <row r="235" spans="1:9" ht="15.75" thickBot="1" x14ac:dyDescent="0.3">
      <c r="A235" s="2" t="str">
        <f>IF(ISBLANK(D235),"",COUNTA($B$2:B235))</f>
        <v/>
      </c>
      <c r="B235" s="2" t="str">
        <f t="shared" si="25"/>
        <v>0</v>
      </c>
      <c r="C235" s="4" t="str">
        <f t="shared" ref="C235:C257" si="31">IF(ISERROR(_xlfn.NUMBERVALUE(VLOOKUP(D235,G:H,2,0))),"NO",_xlfn.NUMBERVALUE(VLOOKUP(D235,G:H,2,0)))</f>
        <v>NO</v>
      </c>
      <c r="D235" s="39"/>
      <c r="F235">
        <f t="shared" si="28"/>
        <v>0</v>
      </c>
      <c r="G235" s="2" t="str">
        <f t="shared" si="30"/>
        <v/>
      </c>
      <c r="H235" s="2">
        <f t="shared" si="26"/>
        <v>0</v>
      </c>
      <c r="I235">
        <f t="shared" si="29"/>
        <v>0</v>
      </c>
    </row>
    <row r="236" spans="1:9" ht="15.75" thickBot="1" x14ac:dyDescent="0.3">
      <c r="A236" s="2" t="str">
        <f>IF(ISBLANK(D236),"",COUNTA($B$2:B236))</f>
        <v/>
      </c>
      <c r="B236" s="2" t="str">
        <f t="shared" si="25"/>
        <v>0</v>
      </c>
      <c r="C236" s="4" t="str">
        <f t="shared" si="31"/>
        <v>NO</v>
      </c>
      <c r="D236" s="39"/>
      <c r="F236">
        <f t="shared" si="28"/>
        <v>0</v>
      </c>
      <c r="G236" s="2" t="str">
        <f t="shared" si="30"/>
        <v/>
      </c>
      <c r="H236" s="2">
        <f t="shared" si="26"/>
        <v>0</v>
      </c>
      <c r="I236">
        <f t="shared" si="29"/>
        <v>0</v>
      </c>
    </row>
    <row r="237" spans="1:9" ht="15.75" thickBot="1" x14ac:dyDescent="0.3">
      <c r="A237" s="2" t="str">
        <f>IF(ISBLANK(D237),"",COUNTA($B$2:B237))</f>
        <v/>
      </c>
      <c r="B237" s="2" t="str">
        <f t="shared" si="25"/>
        <v>0</v>
      </c>
      <c r="C237" s="4" t="str">
        <f t="shared" si="31"/>
        <v>NO</v>
      </c>
      <c r="D237" s="39"/>
      <c r="F237">
        <f t="shared" si="28"/>
        <v>0</v>
      </c>
      <c r="G237" s="2" t="str">
        <f t="shared" si="30"/>
        <v/>
      </c>
      <c r="H237" s="2">
        <f t="shared" si="26"/>
        <v>0</v>
      </c>
      <c r="I237">
        <f t="shared" si="29"/>
        <v>0</v>
      </c>
    </row>
    <row r="238" spans="1:9" ht="15.75" thickBot="1" x14ac:dyDescent="0.3">
      <c r="A238" s="2" t="str">
        <f>IF(ISBLANK(D238),"",COUNTA($B$2:B238))</f>
        <v/>
      </c>
      <c r="B238" s="2" t="str">
        <f t="shared" si="25"/>
        <v>0</v>
      </c>
      <c r="C238" s="4" t="str">
        <f t="shared" si="31"/>
        <v>NO</v>
      </c>
      <c r="D238" s="39"/>
      <c r="F238">
        <f t="shared" si="28"/>
        <v>0</v>
      </c>
      <c r="G238" s="2" t="str">
        <f t="shared" si="30"/>
        <v/>
      </c>
      <c r="H238" s="2">
        <f t="shared" si="26"/>
        <v>0</v>
      </c>
      <c r="I238">
        <f t="shared" si="29"/>
        <v>0</v>
      </c>
    </row>
    <row r="239" spans="1:9" ht="15.75" thickBot="1" x14ac:dyDescent="0.3">
      <c r="A239" s="2" t="str">
        <f>IF(ISBLANK(D239),"",COUNTA($B$2:B239))</f>
        <v/>
      </c>
      <c r="B239" s="2" t="str">
        <f t="shared" si="25"/>
        <v>0</v>
      </c>
      <c r="C239" s="4" t="str">
        <f t="shared" si="31"/>
        <v>NO</v>
      </c>
      <c r="D239" s="39"/>
      <c r="F239">
        <f t="shared" si="28"/>
        <v>0</v>
      </c>
      <c r="G239" s="2" t="str">
        <f t="shared" si="30"/>
        <v/>
      </c>
      <c r="H239" s="2">
        <f t="shared" si="26"/>
        <v>0</v>
      </c>
      <c r="I239">
        <f t="shared" si="29"/>
        <v>0</v>
      </c>
    </row>
    <row r="240" spans="1:9" ht="15.75" thickBot="1" x14ac:dyDescent="0.3">
      <c r="A240" s="2" t="str">
        <f>IF(ISBLANK(D240),"",COUNTA($B$2:B240))</f>
        <v/>
      </c>
      <c r="B240" s="2" t="str">
        <f t="shared" si="25"/>
        <v>0</v>
      </c>
      <c r="C240" s="4" t="str">
        <f t="shared" si="31"/>
        <v>NO</v>
      </c>
      <c r="D240" s="39"/>
      <c r="F240">
        <f t="shared" si="28"/>
        <v>0</v>
      </c>
      <c r="G240" s="2" t="str">
        <f t="shared" si="30"/>
        <v/>
      </c>
      <c r="H240" s="2">
        <f t="shared" si="26"/>
        <v>0</v>
      </c>
      <c r="I240">
        <f t="shared" si="29"/>
        <v>0</v>
      </c>
    </row>
    <row r="241" spans="1:9" ht="15.75" thickBot="1" x14ac:dyDescent="0.3">
      <c r="A241" s="2" t="str">
        <f>IF(ISBLANK(D241),"",COUNTA($B$2:B241))</f>
        <v/>
      </c>
      <c r="B241" s="2" t="str">
        <f t="shared" si="25"/>
        <v>0</v>
      </c>
      <c r="C241" s="4" t="str">
        <f t="shared" si="31"/>
        <v>NO</v>
      </c>
      <c r="D241" s="39"/>
      <c r="F241">
        <f t="shared" si="28"/>
        <v>0</v>
      </c>
      <c r="G241" s="2" t="str">
        <f t="shared" si="30"/>
        <v/>
      </c>
      <c r="H241" s="2">
        <f t="shared" si="26"/>
        <v>0</v>
      </c>
      <c r="I241">
        <f t="shared" si="29"/>
        <v>0</v>
      </c>
    </row>
    <row r="242" spans="1:9" ht="15.75" thickBot="1" x14ac:dyDescent="0.3">
      <c r="A242" s="2" t="str">
        <f>IF(ISBLANK(D242),"",COUNTA($B$2:B242))</f>
        <v/>
      </c>
      <c r="B242" s="2" t="str">
        <f t="shared" si="25"/>
        <v>0</v>
      </c>
      <c r="C242" s="4" t="str">
        <f t="shared" si="31"/>
        <v>NO</v>
      </c>
      <c r="D242" s="39"/>
      <c r="F242">
        <f t="shared" si="28"/>
        <v>0</v>
      </c>
      <c r="G242" s="2" t="str">
        <f t="shared" si="30"/>
        <v/>
      </c>
      <c r="H242" s="2">
        <f t="shared" si="26"/>
        <v>0</v>
      </c>
      <c r="I242">
        <f t="shared" si="29"/>
        <v>0</v>
      </c>
    </row>
    <row r="243" spans="1:9" ht="15.75" thickBot="1" x14ac:dyDescent="0.3">
      <c r="A243" s="2" t="str">
        <f>IF(ISBLANK(D243),"",COUNTA($B$2:B243))</f>
        <v/>
      </c>
      <c r="B243" s="2" t="str">
        <f t="shared" ref="B243:B306" si="32">IF(C243="NO","0",IF(C243&gt;=11000,10000,ROUND(IF((SIGN(C243)=-1),C243*(1+$E$1/100),C243*(1-$E$1/100)),0)))</f>
        <v>0</v>
      </c>
      <c r="C243" s="4" t="str">
        <f t="shared" si="31"/>
        <v>NO</v>
      </c>
      <c r="D243" s="39"/>
      <c r="F243">
        <f t="shared" si="28"/>
        <v>0</v>
      </c>
      <c r="G243" s="2" t="str">
        <f t="shared" si="30"/>
        <v/>
      </c>
      <c r="H243" s="2">
        <f t="shared" si="26"/>
        <v>0</v>
      </c>
      <c r="I243">
        <f t="shared" si="29"/>
        <v>0</v>
      </c>
    </row>
    <row r="244" spans="1:9" ht="15.75" thickBot="1" x14ac:dyDescent="0.3">
      <c r="A244" s="2" t="str">
        <f>IF(ISBLANK(D244),"",COUNTA($B$2:B244))</f>
        <v/>
      </c>
      <c r="B244" s="2" t="str">
        <f t="shared" si="32"/>
        <v>0</v>
      </c>
      <c r="C244" s="4" t="str">
        <f t="shared" si="31"/>
        <v>NO</v>
      </c>
      <c r="D244" s="39"/>
      <c r="F244">
        <f t="shared" si="28"/>
        <v>0</v>
      </c>
      <c r="G244" s="2" t="str">
        <f t="shared" si="30"/>
        <v/>
      </c>
      <c r="H244" s="2">
        <f t="shared" si="26"/>
        <v>0</v>
      </c>
      <c r="I244">
        <f t="shared" si="29"/>
        <v>0</v>
      </c>
    </row>
    <row r="245" spans="1:9" ht="15.75" thickBot="1" x14ac:dyDescent="0.3">
      <c r="A245" s="2" t="str">
        <f>IF(ISBLANK(D245),"",COUNTA($B$2:B245))</f>
        <v/>
      </c>
      <c r="B245" s="2" t="str">
        <f t="shared" si="32"/>
        <v>0</v>
      </c>
      <c r="C245" s="4" t="str">
        <f t="shared" si="31"/>
        <v>NO</v>
      </c>
      <c r="D245" s="39"/>
      <c r="F245">
        <f t="shared" si="28"/>
        <v>0</v>
      </c>
      <c r="G245" s="2" t="str">
        <f t="shared" si="30"/>
        <v/>
      </c>
      <c r="H245" s="2">
        <f t="shared" si="26"/>
        <v>0</v>
      </c>
      <c r="I245">
        <f t="shared" si="29"/>
        <v>0</v>
      </c>
    </row>
    <row r="246" spans="1:9" ht="15.75" thickBot="1" x14ac:dyDescent="0.3">
      <c r="A246" s="2" t="str">
        <f>IF(ISBLANK(D246),"",COUNTA($B$2:B246))</f>
        <v/>
      </c>
      <c r="B246" s="2" t="str">
        <f t="shared" si="32"/>
        <v>0</v>
      </c>
      <c r="C246" s="4" t="str">
        <f t="shared" si="31"/>
        <v>NO</v>
      </c>
      <c r="D246" s="39"/>
      <c r="F246">
        <f t="shared" si="28"/>
        <v>0</v>
      </c>
      <c r="G246" s="2" t="str">
        <f t="shared" si="30"/>
        <v/>
      </c>
      <c r="H246" s="2">
        <f t="shared" si="26"/>
        <v>0</v>
      </c>
      <c r="I246">
        <f t="shared" si="29"/>
        <v>0</v>
      </c>
    </row>
    <row r="247" spans="1:9" ht="15.75" thickBot="1" x14ac:dyDescent="0.3">
      <c r="A247" s="2" t="str">
        <f>IF(ISBLANK(D247),"",COUNTA($B$2:B247))</f>
        <v/>
      </c>
      <c r="B247" s="2" t="str">
        <f t="shared" si="32"/>
        <v>0</v>
      </c>
      <c r="C247" s="4" t="str">
        <f t="shared" si="31"/>
        <v>NO</v>
      </c>
      <c r="D247" s="39"/>
      <c r="F247">
        <f t="shared" si="28"/>
        <v>0</v>
      </c>
      <c r="G247" s="2" t="str">
        <f t="shared" si="30"/>
        <v/>
      </c>
      <c r="H247" s="2">
        <f t="shared" si="26"/>
        <v>0</v>
      </c>
      <c r="I247">
        <f t="shared" si="29"/>
        <v>0</v>
      </c>
    </row>
    <row r="248" spans="1:9" ht="15.75" thickBot="1" x14ac:dyDescent="0.3">
      <c r="A248" s="2" t="str">
        <f>IF(ISBLANK(D248),"",COUNTA($B$2:B248))</f>
        <v/>
      </c>
      <c r="B248" s="2" t="str">
        <f t="shared" si="32"/>
        <v>0</v>
      </c>
      <c r="C248" s="4" t="str">
        <f t="shared" si="31"/>
        <v>NO</v>
      </c>
      <c r="D248" s="39"/>
      <c r="F248">
        <f t="shared" si="28"/>
        <v>0</v>
      </c>
      <c r="G248" s="2" t="str">
        <f t="shared" si="30"/>
        <v/>
      </c>
      <c r="H248" s="2">
        <f t="shared" si="26"/>
        <v>0</v>
      </c>
      <c r="I248">
        <f t="shared" si="29"/>
        <v>0</v>
      </c>
    </row>
    <row r="249" spans="1:9" ht="15.75" thickBot="1" x14ac:dyDescent="0.3">
      <c r="A249" s="2" t="str">
        <f>IF(ISBLANK(D249),"",COUNTA($B$2:B249))</f>
        <v/>
      </c>
      <c r="B249" s="2" t="str">
        <f t="shared" si="32"/>
        <v>0</v>
      </c>
      <c r="C249" s="4" t="str">
        <f t="shared" si="31"/>
        <v>NO</v>
      </c>
      <c r="D249" s="39"/>
      <c r="F249">
        <f t="shared" si="28"/>
        <v>0</v>
      </c>
      <c r="G249" s="2" t="str">
        <f t="shared" si="30"/>
        <v/>
      </c>
      <c r="H249" s="2">
        <f t="shared" si="26"/>
        <v>0</v>
      </c>
      <c r="I249">
        <f t="shared" si="29"/>
        <v>0</v>
      </c>
    </row>
    <row r="250" spans="1:9" ht="15.75" thickBot="1" x14ac:dyDescent="0.3">
      <c r="A250" s="2" t="str">
        <f>IF(ISBLANK(D250),"",COUNTA($B$2:B250))</f>
        <v/>
      </c>
      <c r="B250" s="2" t="str">
        <f t="shared" si="32"/>
        <v>0</v>
      </c>
      <c r="C250" s="4" t="str">
        <f t="shared" si="31"/>
        <v>NO</v>
      </c>
      <c r="D250" s="39"/>
      <c r="F250">
        <f t="shared" si="28"/>
        <v>0</v>
      </c>
      <c r="G250" s="2" t="str">
        <f t="shared" si="30"/>
        <v/>
      </c>
      <c r="H250" s="2">
        <f t="shared" si="26"/>
        <v>0</v>
      </c>
      <c r="I250">
        <f t="shared" si="29"/>
        <v>0</v>
      </c>
    </row>
    <row r="251" spans="1:9" ht="15.75" thickBot="1" x14ac:dyDescent="0.3">
      <c r="A251" s="2" t="str">
        <f>IF(ISBLANK(D251),"",COUNTA($B$2:B251))</f>
        <v/>
      </c>
      <c r="B251" s="2" t="str">
        <f t="shared" si="32"/>
        <v>0</v>
      </c>
      <c r="C251" s="4" t="str">
        <f t="shared" si="31"/>
        <v>NO</v>
      </c>
      <c r="D251" s="39"/>
      <c r="F251">
        <f t="shared" si="28"/>
        <v>0</v>
      </c>
      <c r="G251" s="2" t="str">
        <f t="shared" si="30"/>
        <v/>
      </c>
      <c r="H251" s="2">
        <f t="shared" si="26"/>
        <v>0</v>
      </c>
      <c r="I251">
        <f t="shared" si="29"/>
        <v>0</v>
      </c>
    </row>
    <row r="252" spans="1:9" ht="15.75" thickBot="1" x14ac:dyDescent="0.3">
      <c r="A252" s="2" t="str">
        <f>IF(ISBLANK(D252),"",COUNTA($B$2:B252))</f>
        <v/>
      </c>
      <c r="B252" s="2" t="str">
        <f t="shared" si="32"/>
        <v>0</v>
      </c>
      <c r="C252" s="4" t="str">
        <f t="shared" si="31"/>
        <v>NO</v>
      </c>
      <c r="D252" s="39"/>
      <c r="F252">
        <f t="shared" si="28"/>
        <v>0</v>
      </c>
      <c r="G252" s="2" t="str">
        <f t="shared" si="30"/>
        <v/>
      </c>
      <c r="H252" s="2">
        <f t="shared" ref="H252:H315" si="33">IF(ISBLANK(J252),0,IF(ISNUMBER(SEARCH("+",J252)),RIGHT(J252,LEN(J252)-SEARCH("+",J252,1)),RIGHT(J252,LEN(J252)-SEARCH("-",J252,1)+1)))</f>
        <v>0</v>
      </c>
      <c r="I252">
        <f t="shared" si="29"/>
        <v>0</v>
      </c>
    </row>
    <row r="253" spans="1:9" ht="15.75" thickBot="1" x14ac:dyDescent="0.3">
      <c r="A253" s="2" t="str">
        <f>IF(ISBLANK(D253),"",COUNTA($B$2:B253))</f>
        <v/>
      </c>
      <c r="B253" s="2" t="str">
        <f t="shared" si="32"/>
        <v>0</v>
      </c>
      <c r="C253" s="4" t="str">
        <f t="shared" si="31"/>
        <v>NO</v>
      </c>
      <c r="D253" s="39"/>
      <c r="F253">
        <f t="shared" si="28"/>
        <v>0</v>
      </c>
      <c r="G253" s="2" t="str">
        <f t="shared" si="30"/>
        <v/>
      </c>
      <c r="H253" s="2">
        <f t="shared" si="33"/>
        <v>0</v>
      </c>
      <c r="I253">
        <f t="shared" si="29"/>
        <v>0</v>
      </c>
    </row>
    <row r="254" spans="1:9" ht="15.75" thickBot="1" x14ac:dyDescent="0.3">
      <c r="A254" s="2" t="str">
        <f>IF(ISBLANK(D254),"",COUNTA($B$2:B254))</f>
        <v/>
      </c>
      <c r="B254" s="2" t="str">
        <f t="shared" si="32"/>
        <v>0</v>
      </c>
      <c r="C254" s="4" t="str">
        <f t="shared" si="31"/>
        <v>NO</v>
      </c>
      <c r="D254" s="39"/>
      <c r="F254">
        <f t="shared" si="28"/>
        <v>0</v>
      </c>
      <c r="G254" s="2" t="str">
        <f t="shared" si="30"/>
        <v/>
      </c>
      <c r="H254" s="2">
        <f t="shared" si="33"/>
        <v>0</v>
      </c>
      <c r="I254">
        <f t="shared" si="29"/>
        <v>0</v>
      </c>
    </row>
    <row r="255" spans="1:9" ht="15.75" thickBot="1" x14ac:dyDescent="0.3">
      <c r="A255" s="2" t="str">
        <f>IF(ISBLANK(D255),"",COUNTA($B$2:B255))</f>
        <v/>
      </c>
      <c r="B255" s="2" t="str">
        <f t="shared" si="32"/>
        <v>0</v>
      </c>
      <c r="C255" s="4" t="str">
        <f t="shared" si="31"/>
        <v>NO</v>
      </c>
      <c r="D255" s="39"/>
      <c r="F255">
        <f t="shared" si="28"/>
        <v>0</v>
      </c>
      <c r="G255" s="2" t="str">
        <f t="shared" si="30"/>
        <v/>
      </c>
      <c r="H255" s="2">
        <f t="shared" si="33"/>
        <v>0</v>
      </c>
      <c r="I255">
        <f t="shared" si="29"/>
        <v>0</v>
      </c>
    </row>
    <row r="256" spans="1:9" ht="15.75" thickBot="1" x14ac:dyDescent="0.3">
      <c r="A256" s="2" t="str">
        <f>IF(ISBLANK(D256),"",COUNTA($B$2:B256))</f>
        <v/>
      </c>
      <c r="B256" s="2" t="str">
        <f t="shared" si="32"/>
        <v>0</v>
      </c>
      <c r="C256" s="4" t="str">
        <f t="shared" si="31"/>
        <v>NO</v>
      </c>
      <c r="D256" s="39"/>
      <c r="F256">
        <f t="shared" si="28"/>
        <v>0</v>
      </c>
      <c r="G256" s="2" t="str">
        <f t="shared" si="30"/>
        <v/>
      </c>
      <c r="H256" s="2">
        <f t="shared" si="33"/>
        <v>0</v>
      </c>
      <c r="I256">
        <f t="shared" si="29"/>
        <v>0</v>
      </c>
    </row>
    <row r="257" spans="1:9" ht="15.75" thickBot="1" x14ac:dyDescent="0.3">
      <c r="A257" s="2" t="str">
        <f>IF(ISBLANK(D257),"",COUNTA($B$2:B257))</f>
        <v/>
      </c>
      <c r="B257" s="2" t="str">
        <f t="shared" si="32"/>
        <v>0</v>
      </c>
      <c r="C257" s="4" t="str">
        <f t="shared" si="31"/>
        <v>NO</v>
      </c>
      <c r="D257" s="39"/>
      <c r="F257">
        <f t="shared" si="28"/>
        <v>0</v>
      </c>
      <c r="G257" s="2" t="str">
        <f t="shared" si="30"/>
        <v/>
      </c>
      <c r="H257" s="2">
        <f t="shared" si="33"/>
        <v>0</v>
      </c>
      <c r="I257">
        <f t="shared" si="29"/>
        <v>0</v>
      </c>
    </row>
    <row r="258" spans="1:9" ht="15.75" thickBot="1" x14ac:dyDescent="0.3">
      <c r="A258" s="2" t="str">
        <f>IF(ISBLANK(D258),"",COUNTA($B$2:B258))</f>
        <v/>
      </c>
      <c r="B258" s="2" t="str">
        <f t="shared" si="32"/>
        <v>0</v>
      </c>
      <c r="C258" s="4" t="str">
        <f t="shared" ref="C258:C321" si="34">IF(ISERROR(_xlfn.NUMBERVALUE(VLOOKUP(D258,G:H,2,0))),"NO",_xlfn.NUMBERVALUE(VLOOKUP(D258,G:H,2,0)))</f>
        <v>NO</v>
      </c>
      <c r="D258" s="39"/>
      <c r="F258">
        <f t="shared" ref="F258:F299" si="35">+LEN(G258)</f>
        <v>0</v>
      </c>
      <c r="G258" s="2" t="str">
        <f t="shared" si="30"/>
        <v/>
      </c>
      <c r="H258" s="2">
        <f t="shared" si="33"/>
        <v>0</v>
      </c>
      <c r="I258">
        <f t="shared" ref="I258:I300" si="36">+LEN(J258)</f>
        <v>0</v>
      </c>
    </row>
    <row r="259" spans="1:9" ht="15.75" thickBot="1" x14ac:dyDescent="0.3">
      <c r="A259" s="2" t="str">
        <f>IF(ISBLANK(D259),"",COUNTA($B$2:B259))</f>
        <v/>
      </c>
      <c r="B259" s="2" t="str">
        <f t="shared" si="32"/>
        <v>0</v>
      </c>
      <c r="C259" s="4" t="str">
        <f t="shared" si="34"/>
        <v>NO</v>
      </c>
      <c r="D259" s="39"/>
      <c r="F259">
        <f t="shared" si="35"/>
        <v>0</v>
      </c>
      <c r="G259" s="2" t="str">
        <f t="shared" ref="G259:G322" si="37">UPPER(IF(ISBLANK(J259),"",IF(ISNUMBER(SEARCH("+",J259)),LEFT(J259,SEARCH("+",J259,1)-1),LEFT(J259,SEARCH("-",J259,1)-1))))</f>
        <v/>
      </c>
      <c r="H259" s="2">
        <f t="shared" si="33"/>
        <v>0</v>
      </c>
      <c r="I259">
        <f t="shared" si="36"/>
        <v>0</v>
      </c>
    </row>
    <row r="260" spans="1:9" ht="15.75" thickBot="1" x14ac:dyDescent="0.3">
      <c r="A260" s="2" t="str">
        <f>IF(ISBLANK(D260),"",COUNTA($B$2:B260))</f>
        <v/>
      </c>
      <c r="B260" s="2" t="str">
        <f t="shared" si="32"/>
        <v>0</v>
      </c>
      <c r="C260" s="4" t="str">
        <f t="shared" si="34"/>
        <v>NO</v>
      </c>
      <c r="D260" s="39"/>
      <c r="F260">
        <f t="shared" si="35"/>
        <v>0</v>
      </c>
      <c r="G260" s="2" t="str">
        <f t="shared" si="37"/>
        <v/>
      </c>
      <c r="H260" s="2">
        <f t="shared" si="33"/>
        <v>0</v>
      </c>
      <c r="I260">
        <f t="shared" si="36"/>
        <v>0</v>
      </c>
    </row>
    <row r="261" spans="1:9" ht="15.75" thickBot="1" x14ac:dyDescent="0.3">
      <c r="A261" s="2" t="str">
        <f>IF(ISBLANK(D261),"",COUNTA($B$2:B261))</f>
        <v/>
      </c>
      <c r="B261" s="2" t="str">
        <f t="shared" si="32"/>
        <v>0</v>
      </c>
      <c r="C261" s="4" t="str">
        <f t="shared" si="34"/>
        <v>NO</v>
      </c>
      <c r="D261" s="39"/>
      <c r="F261">
        <f t="shared" si="35"/>
        <v>0</v>
      </c>
      <c r="G261" s="2" t="str">
        <f t="shared" si="37"/>
        <v/>
      </c>
      <c r="H261" s="2">
        <f t="shared" si="33"/>
        <v>0</v>
      </c>
      <c r="I261">
        <f t="shared" si="36"/>
        <v>0</v>
      </c>
    </row>
    <row r="262" spans="1:9" ht="15.75" thickBot="1" x14ac:dyDescent="0.3">
      <c r="A262" s="2" t="str">
        <f>IF(ISBLANK(D262),"",COUNTA($B$2:B262))</f>
        <v/>
      </c>
      <c r="B262" s="2" t="str">
        <f t="shared" si="32"/>
        <v>0</v>
      </c>
      <c r="C262" s="4" t="str">
        <f t="shared" si="34"/>
        <v>NO</v>
      </c>
      <c r="D262" s="39"/>
      <c r="F262">
        <f t="shared" si="35"/>
        <v>0</v>
      </c>
      <c r="G262" s="2" t="str">
        <f t="shared" si="37"/>
        <v/>
      </c>
      <c r="H262" s="2">
        <f t="shared" si="33"/>
        <v>0</v>
      </c>
      <c r="I262">
        <f t="shared" si="36"/>
        <v>0</v>
      </c>
    </row>
    <row r="263" spans="1:9" ht="15.75" thickBot="1" x14ac:dyDescent="0.3">
      <c r="A263" s="2" t="str">
        <f>IF(ISBLANK(D263),"",COUNTA($B$2:B263))</f>
        <v/>
      </c>
      <c r="B263" s="2" t="str">
        <f t="shared" si="32"/>
        <v>0</v>
      </c>
      <c r="C263" s="4" t="str">
        <f t="shared" si="34"/>
        <v>NO</v>
      </c>
      <c r="D263" s="39"/>
      <c r="F263">
        <f t="shared" si="35"/>
        <v>0</v>
      </c>
      <c r="G263" s="2" t="str">
        <f t="shared" si="37"/>
        <v/>
      </c>
      <c r="H263" s="2">
        <f t="shared" si="33"/>
        <v>0</v>
      </c>
      <c r="I263">
        <f t="shared" si="36"/>
        <v>0</v>
      </c>
    </row>
    <row r="264" spans="1:9" ht="15.75" thickBot="1" x14ac:dyDescent="0.3">
      <c r="A264" s="2" t="str">
        <f>IF(ISBLANK(D264),"",COUNTA($B$2:B264))</f>
        <v/>
      </c>
      <c r="B264" s="2" t="str">
        <f t="shared" si="32"/>
        <v>0</v>
      </c>
      <c r="C264" s="4" t="str">
        <f t="shared" si="34"/>
        <v>NO</v>
      </c>
      <c r="D264" s="39"/>
      <c r="F264">
        <f t="shared" si="35"/>
        <v>0</v>
      </c>
      <c r="G264" s="2" t="str">
        <f t="shared" si="37"/>
        <v/>
      </c>
      <c r="H264" s="2">
        <f t="shared" si="33"/>
        <v>0</v>
      </c>
      <c r="I264">
        <f t="shared" si="36"/>
        <v>0</v>
      </c>
    </row>
    <row r="265" spans="1:9" ht="15.75" thickBot="1" x14ac:dyDescent="0.3">
      <c r="A265" s="2" t="str">
        <f>IF(ISBLANK(D265),"",COUNTA($B$2:B265))</f>
        <v/>
      </c>
      <c r="B265" s="2" t="str">
        <f t="shared" si="32"/>
        <v>0</v>
      </c>
      <c r="C265" s="4" t="str">
        <f t="shared" si="34"/>
        <v>NO</v>
      </c>
      <c r="D265" s="39"/>
      <c r="F265">
        <f t="shared" si="35"/>
        <v>0</v>
      </c>
      <c r="G265" s="2" t="str">
        <f t="shared" si="37"/>
        <v/>
      </c>
      <c r="H265" s="2">
        <f t="shared" si="33"/>
        <v>0</v>
      </c>
      <c r="I265">
        <f t="shared" si="36"/>
        <v>0</v>
      </c>
    </row>
    <row r="266" spans="1:9" ht="15.75" thickBot="1" x14ac:dyDescent="0.3">
      <c r="A266" s="2" t="str">
        <f>IF(ISBLANK(D266),"",COUNTA($B$2:B266))</f>
        <v/>
      </c>
      <c r="B266" s="2" t="str">
        <f t="shared" si="32"/>
        <v>0</v>
      </c>
      <c r="C266" s="4" t="str">
        <f t="shared" si="34"/>
        <v>NO</v>
      </c>
      <c r="D266" s="39"/>
      <c r="F266">
        <f t="shared" si="35"/>
        <v>0</v>
      </c>
      <c r="G266" s="2" t="str">
        <f t="shared" si="37"/>
        <v/>
      </c>
      <c r="H266" s="2">
        <f t="shared" si="33"/>
        <v>0</v>
      </c>
      <c r="I266">
        <f t="shared" si="36"/>
        <v>0</v>
      </c>
    </row>
    <row r="267" spans="1:9" ht="15.75" thickBot="1" x14ac:dyDescent="0.3">
      <c r="A267" s="2" t="str">
        <f>IF(ISBLANK(D267),"",COUNTA($B$2:B267))</f>
        <v/>
      </c>
      <c r="B267" s="2" t="str">
        <f t="shared" si="32"/>
        <v>0</v>
      </c>
      <c r="C267" s="4" t="str">
        <f t="shared" si="34"/>
        <v>NO</v>
      </c>
      <c r="D267" s="39"/>
      <c r="F267">
        <f t="shared" si="35"/>
        <v>0</v>
      </c>
      <c r="G267" s="2" t="str">
        <f t="shared" si="37"/>
        <v/>
      </c>
      <c r="H267" s="2">
        <f t="shared" si="33"/>
        <v>0</v>
      </c>
      <c r="I267">
        <f t="shared" si="36"/>
        <v>0</v>
      </c>
    </row>
    <row r="268" spans="1:9" ht="15.75" thickBot="1" x14ac:dyDescent="0.3">
      <c r="A268" s="2" t="str">
        <f>IF(ISBLANK(D268),"",COUNTA($B$2:B268))</f>
        <v/>
      </c>
      <c r="B268" s="2" t="str">
        <f t="shared" si="32"/>
        <v>0</v>
      </c>
      <c r="C268" s="4" t="str">
        <f t="shared" si="34"/>
        <v>NO</v>
      </c>
      <c r="D268" s="39"/>
      <c r="F268">
        <f t="shared" si="35"/>
        <v>0</v>
      </c>
      <c r="G268" s="2" t="str">
        <f t="shared" si="37"/>
        <v/>
      </c>
      <c r="H268" s="2">
        <f t="shared" si="33"/>
        <v>0</v>
      </c>
      <c r="I268">
        <f t="shared" si="36"/>
        <v>0</v>
      </c>
    </row>
    <row r="269" spans="1:9" ht="15.75" thickBot="1" x14ac:dyDescent="0.3">
      <c r="A269" s="2" t="str">
        <f>IF(ISBLANK(D269),"",COUNTA($B$2:B269))</f>
        <v/>
      </c>
      <c r="B269" s="2" t="str">
        <f t="shared" si="32"/>
        <v>0</v>
      </c>
      <c r="C269" s="4" t="str">
        <f t="shared" si="34"/>
        <v>NO</v>
      </c>
      <c r="D269" s="39"/>
      <c r="F269">
        <f t="shared" si="35"/>
        <v>0</v>
      </c>
      <c r="G269" s="2" t="str">
        <f t="shared" si="37"/>
        <v/>
      </c>
      <c r="H269" s="2">
        <f t="shared" si="33"/>
        <v>0</v>
      </c>
      <c r="I269">
        <f t="shared" si="36"/>
        <v>0</v>
      </c>
    </row>
    <row r="270" spans="1:9" ht="15.75" thickBot="1" x14ac:dyDescent="0.3">
      <c r="A270" s="2" t="str">
        <f>IF(ISBLANK(D270),"",COUNTA($B$2:B270))</f>
        <v/>
      </c>
      <c r="B270" s="2" t="str">
        <f t="shared" si="32"/>
        <v>0</v>
      </c>
      <c r="C270" s="4" t="str">
        <f t="shared" si="34"/>
        <v>NO</v>
      </c>
      <c r="D270" s="39"/>
      <c r="F270">
        <f t="shared" si="35"/>
        <v>0</v>
      </c>
      <c r="G270" s="2" t="str">
        <f t="shared" si="37"/>
        <v/>
      </c>
      <c r="H270" s="2">
        <f t="shared" si="33"/>
        <v>0</v>
      </c>
      <c r="I270">
        <f t="shared" si="36"/>
        <v>0</v>
      </c>
    </row>
    <row r="271" spans="1:9" ht="15.75" thickBot="1" x14ac:dyDescent="0.3">
      <c r="A271" s="2" t="str">
        <f>IF(ISBLANK(D271),"",COUNTA($B$2:B271))</f>
        <v/>
      </c>
      <c r="B271" s="2" t="str">
        <f t="shared" si="32"/>
        <v>0</v>
      </c>
      <c r="C271" s="4" t="str">
        <f t="shared" si="34"/>
        <v>NO</v>
      </c>
      <c r="D271" s="39"/>
      <c r="F271">
        <f t="shared" si="35"/>
        <v>0</v>
      </c>
      <c r="G271" s="2" t="str">
        <f t="shared" si="37"/>
        <v/>
      </c>
      <c r="H271" s="2">
        <f t="shared" si="33"/>
        <v>0</v>
      </c>
      <c r="I271">
        <f t="shared" si="36"/>
        <v>0</v>
      </c>
    </row>
    <row r="272" spans="1:9" ht="15.75" thickBot="1" x14ac:dyDescent="0.3">
      <c r="A272" s="2" t="str">
        <f>IF(ISBLANK(D272),"",COUNTA($B$2:B272))</f>
        <v/>
      </c>
      <c r="B272" s="2" t="str">
        <f t="shared" si="32"/>
        <v>0</v>
      </c>
      <c r="C272" s="4" t="str">
        <f t="shared" si="34"/>
        <v>NO</v>
      </c>
      <c r="D272" s="39"/>
      <c r="F272">
        <f t="shared" si="35"/>
        <v>0</v>
      </c>
      <c r="G272" s="2" t="str">
        <f t="shared" si="37"/>
        <v/>
      </c>
      <c r="H272" s="2">
        <f t="shared" si="33"/>
        <v>0</v>
      </c>
      <c r="I272">
        <f t="shared" si="36"/>
        <v>0</v>
      </c>
    </row>
    <row r="273" spans="1:9" ht="15.75" thickBot="1" x14ac:dyDescent="0.3">
      <c r="A273" s="2" t="str">
        <f>IF(ISBLANK(D273),"",COUNTA($B$2:B273))</f>
        <v/>
      </c>
      <c r="B273" s="2" t="str">
        <f t="shared" si="32"/>
        <v>0</v>
      </c>
      <c r="C273" s="4" t="str">
        <f t="shared" si="34"/>
        <v>NO</v>
      </c>
      <c r="D273" s="39"/>
      <c r="F273">
        <f t="shared" si="35"/>
        <v>0</v>
      </c>
      <c r="G273" s="2" t="str">
        <f t="shared" si="37"/>
        <v/>
      </c>
      <c r="H273" s="2">
        <f t="shared" si="33"/>
        <v>0</v>
      </c>
      <c r="I273">
        <f t="shared" si="36"/>
        <v>0</v>
      </c>
    </row>
    <row r="274" spans="1:9" ht="15.75" thickBot="1" x14ac:dyDescent="0.3">
      <c r="A274" s="2" t="str">
        <f>IF(ISBLANK(D274),"",COUNTA($B$2:B274))</f>
        <v/>
      </c>
      <c r="B274" s="2" t="str">
        <f t="shared" si="32"/>
        <v>0</v>
      </c>
      <c r="C274" s="4" t="str">
        <f t="shared" si="34"/>
        <v>NO</v>
      </c>
      <c r="D274" s="39"/>
      <c r="F274">
        <f t="shared" si="35"/>
        <v>0</v>
      </c>
      <c r="G274" s="2" t="str">
        <f t="shared" si="37"/>
        <v/>
      </c>
      <c r="H274" s="2">
        <f t="shared" si="33"/>
        <v>0</v>
      </c>
      <c r="I274">
        <f t="shared" si="36"/>
        <v>0</v>
      </c>
    </row>
    <row r="275" spans="1:9" ht="15.75" thickBot="1" x14ac:dyDescent="0.3">
      <c r="A275" s="2" t="str">
        <f>IF(ISBLANK(D275),"",COUNTA($B$2:B275))</f>
        <v/>
      </c>
      <c r="B275" s="2" t="str">
        <f t="shared" si="32"/>
        <v>0</v>
      </c>
      <c r="C275" s="4" t="str">
        <f t="shared" si="34"/>
        <v>NO</v>
      </c>
      <c r="D275" s="39"/>
      <c r="F275">
        <f t="shared" si="35"/>
        <v>0</v>
      </c>
      <c r="G275" s="2" t="str">
        <f t="shared" si="37"/>
        <v/>
      </c>
      <c r="H275" s="2">
        <f t="shared" si="33"/>
        <v>0</v>
      </c>
      <c r="I275">
        <f t="shared" si="36"/>
        <v>0</v>
      </c>
    </row>
    <row r="276" spans="1:9" ht="15.75" thickBot="1" x14ac:dyDescent="0.3">
      <c r="A276" s="2" t="str">
        <f>IF(ISBLANK(D276),"",COUNTA($B$2:B276))</f>
        <v/>
      </c>
      <c r="B276" s="2" t="str">
        <f t="shared" si="32"/>
        <v>0</v>
      </c>
      <c r="C276" s="4" t="str">
        <f t="shared" si="34"/>
        <v>NO</v>
      </c>
      <c r="D276" s="39"/>
      <c r="F276">
        <f t="shared" si="35"/>
        <v>0</v>
      </c>
      <c r="G276" s="2" t="str">
        <f t="shared" si="37"/>
        <v/>
      </c>
      <c r="H276" s="2">
        <f t="shared" si="33"/>
        <v>0</v>
      </c>
      <c r="I276">
        <f t="shared" si="36"/>
        <v>0</v>
      </c>
    </row>
    <row r="277" spans="1:9" ht="15.75" thickBot="1" x14ac:dyDescent="0.3">
      <c r="A277" s="2" t="str">
        <f>IF(ISBLANK(D277),"",COUNTA($B$2:B277))</f>
        <v/>
      </c>
      <c r="B277" s="2" t="str">
        <f t="shared" si="32"/>
        <v>0</v>
      </c>
      <c r="C277" s="4" t="str">
        <f t="shared" si="34"/>
        <v>NO</v>
      </c>
      <c r="D277" s="39"/>
      <c r="F277">
        <f t="shared" si="35"/>
        <v>0</v>
      </c>
      <c r="G277" s="2" t="str">
        <f t="shared" si="37"/>
        <v/>
      </c>
      <c r="H277" s="2">
        <f t="shared" si="33"/>
        <v>0</v>
      </c>
      <c r="I277">
        <f t="shared" si="36"/>
        <v>0</v>
      </c>
    </row>
    <row r="278" spans="1:9" ht="15.75" thickBot="1" x14ac:dyDescent="0.3">
      <c r="A278" s="2" t="str">
        <f>IF(ISBLANK(D278),"",COUNTA($B$2:B278))</f>
        <v/>
      </c>
      <c r="B278" s="2" t="str">
        <f t="shared" si="32"/>
        <v>0</v>
      </c>
      <c r="C278" s="4" t="str">
        <f t="shared" si="34"/>
        <v>NO</v>
      </c>
      <c r="D278" s="39"/>
      <c r="F278">
        <f t="shared" si="35"/>
        <v>0</v>
      </c>
      <c r="G278" s="2" t="str">
        <f t="shared" si="37"/>
        <v/>
      </c>
      <c r="H278" s="2">
        <f t="shared" si="33"/>
        <v>0</v>
      </c>
      <c r="I278">
        <f t="shared" si="36"/>
        <v>0</v>
      </c>
    </row>
    <row r="279" spans="1:9" ht="15.75" thickBot="1" x14ac:dyDescent="0.3">
      <c r="A279" s="2" t="str">
        <f>IF(ISBLANK(D279),"",COUNTA($B$2:B279))</f>
        <v/>
      </c>
      <c r="B279" s="2" t="str">
        <f t="shared" si="32"/>
        <v>0</v>
      </c>
      <c r="C279" s="4" t="str">
        <f t="shared" si="34"/>
        <v>NO</v>
      </c>
      <c r="D279" s="39"/>
      <c r="F279">
        <f t="shared" si="35"/>
        <v>0</v>
      </c>
      <c r="G279" s="2" t="str">
        <f t="shared" si="37"/>
        <v/>
      </c>
      <c r="H279" s="2">
        <f t="shared" si="33"/>
        <v>0</v>
      </c>
      <c r="I279">
        <f t="shared" si="36"/>
        <v>0</v>
      </c>
    </row>
    <row r="280" spans="1:9" ht="15.75" thickBot="1" x14ac:dyDescent="0.3">
      <c r="A280" s="2" t="str">
        <f>IF(ISBLANK(D280),"",COUNTA($B$2:B280))</f>
        <v/>
      </c>
      <c r="B280" s="2" t="str">
        <f t="shared" si="32"/>
        <v>0</v>
      </c>
      <c r="C280" s="4" t="str">
        <f t="shared" si="34"/>
        <v>NO</v>
      </c>
      <c r="D280" s="39"/>
      <c r="F280">
        <f t="shared" si="35"/>
        <v>0</v>
      </c>
      <c r="G280" s="2" t="str">
        <f t="shared" si="37"/>
        <v/>
      </c>
      <c r="H280" s="2">
        <f t="shared" si="33"/>
        <v>0</v>
      </c>
      <c r="I280">
        <f t="shared" si="36"/>
        <v>0</v>
      </c>
    </row>
    <row r="281" spans="1:9" ht="15.75" thickBot="1" x14ac:dyDescent="0.3">
      <c r="A281" s="2" t="str">
        <f>IF(ISBLANK(D281),"",COUNTA($B$2:B281))</f>
        <v/>
      </c>
      <c r="B281" s="2" t="str">
        <f t="shared" si="32"/>
        <v>0</v>
      </c>
      <c r="C281" s="4" t="str">
        <f t="shared" si="34"/>
        <v>NO</v>
      </c>
      <c r="D281" s="39"/>
      <c r="F281">
        <f t="shared" si="35"/>
        <v>0</v>
      </c>
      <c r="G281" s="2" t="str">
        <f t="shared" si="37"/>
        <v/>
      </c>
      <c r="H281" s="2">
        <f t="shared" si="33"/>
        <v>0</v>
      </c>
      <c r="I281">
        <f t="shared" si="36"/>
        <v>0</v>
      </c>
    </row>
    <row r="282" spans="1:9" ht="15.75" thickBot="1" x14ac:dyDescent="0.3">
      <c r="A282" s="2" t="str">
        <f>IF(ISBLANK(D282),"",COUNTA($B$2:B282))</f>
        <v/>
      </c>
      <c r="B282" s="2" t="str">
        <f t="shared" si="32"/>
        <v>0</v>
      </c>
      <c r="C282" s="4" t="str">
        <f t="shared" si="34"/>
        <v>NO</v>
      </c>
      <c r="D282" s="39"/>
      <c r="F282">
        <f t="shared" si="35"/>
        <v>0</v>
      </c>
      <c r="G282" s="2" t="str">
        <f t="shared" si="37"/>
        <v/>
      </c>
      <c r="H282" s="2">
        <f t="shared" si="33"/>
        <v>0</v>
      </c>
      <c r="I282">
        <f t="shared" si="36"/>
        <v>0</v>
      </c>
    </row>
    <row r="283" spans="1:9" ht="15.75" thickBot="1" x14ac:dyDescent="0.3">
      <c r="A283" s="2" t="str">
        <f>IF(ISBLANK(D283),"",COUNTA($B$2:B283))</f>
        <v/>
      </c>
      <c r="B283" s="2" t="str">
        <f t="shared" si="32"/>
        <v>0</v>
      </c>
      <c r="C283" s="4" t="str">
        <f t="shared" si="34"/>
        <v>NO</v>
      </c>
      <c r="D283" s="39"/>
      <c r="F283">
        <f t="shared" si="35"/>
        <v>0</v>
      </c>
      <c r="G283" s="2" t="str">
        <f t="shared" si="37"/>
        <v/>
      </c>
      <c r="H283" s="2">
        <f t="shared" si="33"/>
        <v>0</v>
      </c>
      <c r="I283">
        <f t="shared" si="36"/>
        <v>0</v>
      </c>
    </row>
    <row r="284" spans="1:9" ht="15.75" thickBot="1" x14ac:dyDescent="0.3">
      <c r="A284" s="2" t="str">
        <f>IF(ISBLANK(D284),"",COUNTA($B$2:B284))</f>
        <v/>
      </c>
      <c r="B284" s="2" t="str">
        <f t="shared" si="32"/>
        <v>0</v>
      </c>
      <c r="C284" s="4" t="str">
        <f t="shared" si="34"/>
        <v>NO</v>
      </c>
      <c r="D284" s="39"/>
      <c r="F284">
        <f t="shared" si="35"/>
        <v>0</v>
      </c>
      <c r="G284" s="2" t="str">
        <f t="shared" si="37"/>
        <v/>
      </c>
      <c r="H284" s="2">
        <f t="shared" si="33"/>
        <v>0</v>
      </c>
      <c r="I284">
        <f t="shared" si="36"/>
        <v>0</v>
      </c>
    </row>
    <row r="285" spans="1:9" ht="15.75" thickBot="1" x14ac:dyDescent="0.3">
      <c r="A285" s="2" t="str">
        <f>IF(ISBLANK(D285),"",COUNTA($B$2:B285))</f>
        <v/>
      </c>
      <c r="B285" s="2" t="str">
        <f t="shared" si="32"/>
        <v>0</v>
      </c>
      <c r="C285" s="4" t="str">
        <f t="shared" si="34"/>
        <v>NO</v>
      </c>
      <c r="D285" s="39"/>
      <c r="F285">
        <f t="shared" si="35"/>
        <v>0</v>
      </c>
      <c r="G285" s="2" t="str">
        <f t="shared" si="37"/>
        <v/>
      </c>
      <c r="H285" s="2">
        <f t="shared" si="33"/>
        <v>0</v>
      </c>
      <c r="I285">
        <f t="shared" si="36"/>
        <v>0</v>
      </c>
    </row>
    <row r="286" spans="1:9" ht="15.75" thickBot="1" x14ac:dyDescent="0.3">
      <c r="A286" s="2" t="str">
        <f>IF(ISBLANK(D286),"",COUNTA($B$2:B286))</f>
        <v/>
      </c>
      <c r="B286" s="2" t="str">
        <f t="shared" si="32"/>
        <v>0</v>
      </c>
      <c r="C286" s="4" t="str">
        <f t="shared" si="34"/>
        <v>NO</v>
      </c>
      <c r="D286" s="39"/>
      <c r="F286">
        <f t="shared" si="35"/>
        <v>0</v>
      </c>
      <c r="G286" s="2" t="str">
        <f t="shared" si="37"/>
        <v/>
      </c>
      <c r="H286" s="2">
        <f t="shared" si="33"/>
        <v>0</v>
      </c>
      <c r="I286">
        <f t="shared" si="36"/>
        <v>0</v>
      </c>
    </row>
    <row r="287" spans="1:9" ht="15.75" thickBot="1" x14ac:dyDescent="0.3">
      <c r="A287" s="2" t="str">
        <f>IF(ISBLANK(D287),"",COUNTA($B$2:B287))</f>
        <v/>
      </c>
      <c r="B287" s="2" t="str">
        <f t="shared" si="32"/>
        <v>0</v>
      </c>
      <c r="C287" s="4" t="str">
        <f t="shared" si="34"/>
        <v>NO</v>
      </c>
      <c r="D287" s="39"/>
      <c r="F287">
        <f t="shared" si="35"/>
        <v>0</v>
      </c>
      <c r="G287" s="2" t="str">
        <f t="shared" si="37"/>
        <v/>
      </c>
      <c r="H287" s="2">
        <f t="shared" si="33"/>
        <v>0</v>
      </c>
      <c r="I287">
        <f t="shared" si="36"/>
        <v>0</v>
      </c>
    </row>
    <row r="288" spans="1:9" ht="15.75" thickBot="1" x14ac:dyDescent="0.3">
      <c r="A288" s="2" t="str">
        <f>IF(ISBLANK(D288),"",COUNTA($B$2:B288))</f>
        <v/>
      </c>
      <c r="B288" s="2" t="str">
        <f t="shared" si="32"/>
        <v>0</v>
      </c>
      <c r="C288" s="4" t="str">
        <f t="shared" si="34"/>
        <v>NO</v>
      </c>
      <c r="D288" s="39"/>
      <c r="F288">
        <f t="shared" si="35"/>
        <v>0</v>
      </c>
      <c r="G288" s="2" t="str">
        <f t="shared" si="37"/>
        <v/>
      </c>
      <c r="H288" s="2">
        <f t="shared" si="33"/>
        <v>0</v>
      </c>
      <c r="I288">
        <f t="shared" si="36"/>
        <v>0</v>
      </c>
    </row>
    <row r="289" spans="1:9" ht="15.75" thickBot="1" x14ac:dyDescent="0.3">
      <c r="A289" s="2" t="str">
        <f>IF(ISBLANK(D289),"",COUNTA($B$2:B289))</f>
        <v/>
      </c>
      <c r="B289" s="2" t="str">
        <f t="shared" si="32"/>
        <v>0</v>
      </c>
      <c r="C289" s="4" t="str">
        <f t="shared" si="34"/>
        <v>NO</v>
      </c>
      <c r="D289" s="39"/>
      <c r="F289">
        <f t="shared" si="35"/>
        <v>0</v>
      </c>
      <c r="G289" s="2" t="str">
        <f t="shared" si="37"/>
        <v/>
      </c>
      <c r="H289" s="2">
        <f t="shared" si="33"/>
        <v>0</v>
      </c>
      <c r="I289">
        <f t="shared" si="36"/>
        <v>0</v>
      </c>
    </row>
    <row r="290" spans="1:9" ht="15.75" thickBot="1" x14ac:dyDescent="0.3">
      <c r="A290" s="2" t="str">
        <f>IF(ISBLANK(D290),"",COUNTA($B$2:B290))</f>
        <v/>
      </c>
      <c r="B290" s="2" t="str">
        <f t="shared" si="32"/>
        <v>0</v>
      </c>
      <c r="C290" s="4" t="str">
        <f t="shared" si="34"/>
        <v>NO</v>
      </c>
      <c r="D290" s="39"/>
      <c r="F290">
        <f t="shared" si="35"/>
        <v>0</v>
      </c>
      <c r="G290" s="2" t="str">
        <f t="shared" si="37"/>
        <v/>
      </c>
      <c r="H290" s="2">
        <f t="shared" si="33"/>
        <v>0</v>
      </c>
      <c r="I290">
        <f t="shared" si="36"/>
        <v>0</v>
      </c>
    </row>
    <row r="291" spans="1:9" ht="15.75" thickBot="1" x14ac:dyDescent="0.3">
      <c r="A291" s="2" t="str">
        <f>IF(ISBLANK(D291),"",COUNTA($B$2:B291))</f>
        <v/>
      </c>
      <c r="B291" s="2" t="str">
        <f t="shared" si="32"/>
        <v>0</v>
      </c>
      <c r="C291" s="4" t="str">
        <f t="shared" si="34"/>
        <v>NO</v>
      </c>
      <c r="D291" s="39"/>
      <c r="F291">
        <f t="shared" si="35"/>
        <v>0</v>
      </c>
      <c r="G291" s="2" t="str">
        <f t="shared" si="37"/>
        <v/>
      </c>
      <c r="H291" s="2">
        <f t="shared" si="33"/>
        <v>0</v>
      </c>
      <c r="I291">
        <f t="shared" si="36"/>
        <v>0</v>
      </c>
    </row>
    <row r="292" spans="1:9" ht="15.75" thickBot="1" x14ac:dyDescent="0.3">
      <c r="A292" s="2" t="str">
        <f>IF(ISBLANK(D292),"",COUNTA($B$2:B292))</f>
        <v/>
      </c>
      <c r="B292" s="2" t="str">
        <f t="shared" si="32"/>
        <v>0</v>
      </c>
      <c r="C292" s="4" t="str">
        <f t="shared" si="34"/>
        <v>NO</v>
      </c>
      <c r="D292" s="39"/>
      <c r="F292">
        <f t="shared" si="35"/>
        <v>0</v>
      </c>
      <c r="G292" s="2" t="str">
        <f t="shared" si="37"/>
        <v/>
      </c>
      <c r="H292" s="2">
        <f t="shared" si="33"/>
        <v>0</v>
      </c>
      <c r="I292">
        <f t="shared" si="36"/>
        <v>0</v>
      </c>
    </row>
    <row r="293" spans="1:9" ht="15.75" thickBot="1" x14ac:dyDescent="0.3">
      <c r="A293" s="2" t="str">
        <f>IF(ISBLANK(D293),"",COUNTA($B$2:B293))</f>
        <v/>
      </c>
      <c r="B293" s="2" t="str">
        <f t="shared" si="32"/>
        <v>0</v>
      </c>
      <c r="C293" s="4" t="str">
        <f t="shared" si="34"/>
        <v>NO</v>
      </c>
      <c r="D293" s="39"/>
      <c r="F293">
        <f t="shared" si="35"/>
        <v>0</v>
      </c>
      <c r="G293" s="2" t="str">
        <f t="shared" si="37"/>
        <v/>
      </c>
      <c r="H293" s="2">
        <f t="shared" si="33"/>
        <v>0</v>
      </c>
      <c r="I293">
        <f t="shared" si="36"/>
        <v>0</v>
      </c>
    </row>
    <row r="294" spans="1:9" ht="15.75" thickBot="1" x14ac:dyDescent="0.3">
      <c r="A294" s="2" t="str">
        <f>IF(ISBLANK(D294),"",COUNTA($B$2:B294))</f>
        <v/>
      </c>
      <c r="B294" s="2" t="str">
        <f t="shared" si="32"/>
        <v>0</v>
      </c>
      <c r="C294" s="4" t="str">
        <f t="shared" si="34"/>
        <v>NO</v>
      </c>
      <c r="D294" s="39"/>
      <c r="F294">
        <f t="shared" si="35"/>
        <v>0</v>
      </c>
      <c r="G294" s="2" t="str">
        <f t="shared" si="37"/>
        <v/>
      </c>
      <c r="H294" s="2">
        <f t="shared" si="33"/>
        <v>0</v>
      </c>
      <c r="I294">
        <f t="shared" si="36"/>
        <v>0</v>
      </c>
    </row>
    <row r="295" spans="1:9" ht="15.75" thickBot="1" x14ac:dyDescent="0.3">
      <c r="A295" s="2" t="str">
        <f>IF(ISBLANK(D295),"",COUNTA($B$2:B295))</f>
        <v/>
      </c>
      <c r="B295" s="2" t="str">
        <f t="shared" si="32"/>
        <v>0</v>
      </c>
      <c r="C295" s="4" t="str">
        <f t="shared" si="34"/>
        <v>NO</v>
      </c>
      <c r="D295" s="39"/>
      <c r="F295">
        <f t="shared" si="35"/>
        <v>0</v>
      </c>
      <c r="G295" s="2" t="str">
        <f t="shared" si="37"/>
        <v/>
      </c>
      <c r="H295" s="2">
        <f t="shared" si="33"/>
        <v>0</v>
      </c>
      <c r="I295">
        <f t="shared" si="36"/>
        <v>0</v>
      </c>
    </row>
    <row r="296" spans="1:9" ht="15.75" thickBot="1" x14ac:dyDescent="0.3">
      <c r="A296" s="2" t="str">
        <f>IF(ISBLANK(D296),"",COUNTA($B$2:B296))</f>
        <v/>
      </c>
      <c r="B296" s="2" t="str">
        <f t="shared" si="32"/>
        <v>0</v>
      </c>
      <c r="C296" s="4" t="str">
        <f t="shared" si="34"/>
        <v>NO</v>
      </c>
      <c r="D296" s="39"/>
      <c r="F296">
        <f t="shared" si="35"/>
        <v>0</v>
      </c>
      <c r="G296" s="2" t="str">
        <f t="shared" si="37"/>
        <v/>
      </c>
      <c r="H296" s="2">
        <f t="shared" si="33"/>
        <v>0</v>
      </c>
      <c r="I296">
        <f t="shared" si="36"/>
        <v>0</v>
      </c>
    </row>
    <row r="297" spans="1:9" ht="15.75" thickBot="1" x14ac:dyDescent="0.3">
      <c r="A297" s="2" t="str">
        <f>IF(ISBLANK(D297),"",COUNTA($B$2:B297))</f>
        <v/>
      </c>
      <c r="B297" s="2" t="str">
        <f t="shared" si="32"/>
        <v>0</v>
      </c>
      <c r="C297" s="4" t="str">
        <f t="shared" si="34"/>
        <v>NO</v>
      </c>
      <c r="D297" s="39"/>
      <c r="F297">
        <f t="shared" si="35"/>
        <v>0</v>
      </c>
      <c r="G297" s="2" t="str">
        <f t="shared" si="37"/>
        <v/>
      </c>
      <c r="H297" s="2">
        <f t="shared" si="33"/>
        <v>0</v>
      </c>
      <c r="I297">
        <f t="shared" si="36"/>
        <v>0</v>
      </c>
    </row>
    <row r="298" spans="1:9" ht="15.75" thickBot="1" x14ac:dyDescent="0.3">
      <c r="A298" s="2" t="str">
        <f>IF(ISBLANK(D298),"",COUNTA($B$2:B298))</f>
        <v/>
      </c>
      <c r="B298" s="2" t="str">
        <f t="shared" si="32"/>
        <v>0</v>
      </c>
      <c r="C298" s="4" t="str">
        <f t="shared" si="34"/>
        <v>NO</v>
      </c>
      <c r="D298" s="39"/>
      <c r="F298">
        <f t="shared" si="35"/>
        <v>0</v>
      </c>
      <c r="G298" s="2" t="str">
        <f t="shared" si="37"/>
        <v/>
      </c>
      <c r="H298" s="2">
        <f t="shared" si="33"/>
        <v>0</v>
      </c>
      <c r="I298">
        <f t="shared" si="36"/>
        <v>0</v>
      </c>
    </row>
    <row r="299" spans="1:9" ht="15.75" thickBot="1" x14ac:dyDescent="0.3">
      <c r="A299" s="2" t="str">
        <f>IF(ISBLANK(D299),"",COUNTA($B$2:B299))</f>
        <v/>
      </c>
      <c r="B299" s="2" t="str">
        <f t="shared" si="32"/>
        <v>0</v>
      </c>
      <c r="C299" s="4" t="str">
        <f t="shared" si="34"/>
        <v>NO</v>
      </c>
      <c r="D299" s="39"/>
      <c r="F299">
        <f t="shared" si="35"/>
        <v>0</v>
      </c>
      <c r="G299" s="2" t="str">
        <f t="shared" si="37"/>
        <v/>
      </c>
      <c r="H299" s="2">
        <f t="shared" si="33"/>
        <v>0</v>
      </c>
      <c r="I299">
        <f t="shared" si="36"/>
        <v>0</v>
      </c>
    </row>
    <row r="300" spans="1:9" ht="15.75" thickBot="1" x14ac:dyDescent="0.3">
      <c r="A300" s="2" t="str">
        <f>IF(ISBLANK(D300),"",COUNTA($B$2:B300))</f>
        <v/>
      </c>
      <c r="B300" s="2" t="str">
        <f t="shared" si="32"/>
        <v>0</v>
      </c>
      <c r="C300" s="4" t="str">
        <f t="shared" si="34"/>
        <v>NO</v>
      </c>
      <c r="D300" s="39"/>
      <c r="F300">
        <f t="shared" ref="F300" si="38">+LEN(G300)</f>
        <v>0</v>
      </c>
      <c r="G300" s="2" t="str">
        <f t="shared" si="37"/>
        <v/>
      </c>
      <c r="H300" s="2">
        <f t="shared" si="33"/>
        <v>0</v>
      </c>
      <c r="I300">
        <f t="shared" si="36"/>
        <v>0</v>
      </c>
    </row>
    <row r="301" spans="1:9" ht="15.75" thickBot="1" x14ac:dyDescent="0.3">
      <c r="A301" s="2" t="str">
        <f>IF(ISBLANK(D301),"",COUNTA($B$2:B301))</f>
        <v/>
      </c>
      <c r="B301" s="2" t="str">
        <f t="shared" si="32"/>
        <v>0</v>
      </c>
      <c r="C301" s="4" t="str">
        <f t="shared" si="34"/>
        <v>NO</v>
      </c>
      <c r="D301" s="39"/>
      <c r="G301" s="2" t="str">
        <f t="shared" si="37"/>
        <v/>
      </c>
      <c r="H301" s="2">
        <f t="shared" si="33"/>
        <v>0</v>
      </c>
    </row>
    <row r="302" spans="1:9" ht="15.75" thickBot="1" x14ac:dyDescent="0.3">
      <c r="A302" s="2" t="str">
        <f>IF(ISBLANK(D302),"",COUNTA($B$2:B302))</f>
        <v/>
      </c>
      <c r="B302" s="2" t="str">
        <f t="shared" si="32"/>
        <v>0</v>
      </c>
      <c r="C302" s="4" t="str">
        <f t="shared" si="34"/>
        <v>NO</v>
      </c>
      <c r="D302" s="39"/>
      <c r="G302" s="2" t="str">
        <f t="shared" si="37"/>
        <v/>
      </c>
      <c r="H302" s="2">
        <f t="shared" si="33"/>
        <v>0</v>
      </c>
    </row>
    <row r="303" spans="1:9" ht="15.75" thickBot="1" x14ac:dyDescent="0.3">
      <c r="A303" s="2" t="str">
        <f>IF(ISBLANK(D303),"",COUNTA($B$2:B303))</f>
        <v/>
      </c>
      <c r="B303" s="2" t="str">
        <f t="shared" si="32"/>
        <v>0</v>
      </c>
      <c r="C303" s="4" t="str">
        <f t="shared" si="34"/>
        <v>NO</v>
      </c>
      <c r="D303" s="39"/>
      <c r="G303" s="2" t="str">
        <f t="shared" si="37"/>
        <v/>
      </c>
      <c r="H303" s="2">
        <f t="shared" si="33"/>
        <v>0</v>
      </c>
    </row>
    <row r="304" spans="1:9" ht="15.75" thickBot="1" x14ac:dyDescent="0.3">
      <c r="A304" s="2" t="str">
        <f>IF(ISBLANK(D304),"",COUNTA($B$2:B304))</f>
        <v/>
      </c>
      <c r="B304" s="2" t="str">
        <f t="shared" si="32"/>
        <v>0</v>
      </c>
      <c r="C304" s="4" t="str">
        <f t="shared" si="34"/>
        <v>NO</v>
      </c>
      <c r="D304" s="39"/>
      <c r="G304" s="2" t="str">
        <f t="shared" si="37"/>
        <v/>
      </c>
      <c r="H304" s="2">
        <f t="shared" si="33"/>
        <v>0</v>
      </c>
    </row>
    <row r="305" spans="1:8" ht="15.75" thickBot="1" x14ac:dyDescent="0.3">
      <c r="A305" s="2" t="str">
        <f>IF(ISBLANK(D305),"",COUNTA($B$2:B305))</f>
        <v/>
      </c>
      <c r="B305" s="2" t="str">
        <f t="shared" si="32"/>
        <v>0</v>
      </c>
      <c r="C305" s="4" t="str">
        <f t="shared" si="34"/>
        <v>NO</v>
      </c>
      <c r="D305" s="39"/>
      <c r="G305" s="2" t="str">
        <f t="shared" si="37"/>
        <v/>
      </c>
      <c r="H305" s="2">
        <f t="shared" si="33"/>
        <v>0</v>
      </c>
    </row>
    <row r="306" spans="1:8" ht="15.75" thickBot="1" x14ac:dyDescent="0.3">
      <c r="A306" s="2" t="str">
        <f>IF(ISBLANK(D306),"",COUNTA($B$2:B306))</f>
        <v/>
      </c>
      <c r="B306" s="2" t="str">
        <f t="shared" si="32"/>
        <v>0</v>
      </c>
      <c r="C306" s="4" t="str">
        <f t="shared" si="34"/>
        <v>NO</v>
      </c>
      <c r="D306" s="39"/>
      <c r="G306" s="2" t="str">
        <f t="shared" si="37"/>
        <v/>
      </c>
      <c r="H306" s="2">
        <f t="shared" si="33"/>
        <v>0</v>
      </c>
    </row>
    <row r="307" spans="1:8" ht="15.75" thickBot="1" x14ac:dyDescent="0.3">
      <c r="A307" s="2" t="str">
        <f>IF(ISBLANK(D307),"",COUNTA($B$2:B307))</f>
        <v/>
      </c>
      <c r="B307" s="2" t="str">
        <f t="shared" ref="B307:B370" si="39">IF(C307="NO","0",IF(C307&gt;=11000,10000,ROUND(IF((SIGN(C307)=-1),C307*(1+$E$1/100),C307*(1-$E$1/100)),0)))</f>
        <v>0</v>
      </c>
      <c r="C307" s="4" t="str">
        <f t="shared" si="34"/>
        <v>NO</v>
      </c>
      <c r="D307" s="39"/>
      <c r="G307" s="2" t="str">
        <f t="shared" si="37"/>
        <v/>
      </c>
      <c r="H307" s="2">
        <f t="shared" si="33"/>
        <v>0</v>
      </c>
    </row>
    <row r="308" spans="1:8" ht="15.75" thickBot="1" x14ac:dyDescent="0.3">
      <c r="A308" s="2" t="str">
        <f>IF(ISBLANK(D308),"",COUNTA($B$2:B308))</f>
        <v/>
      </c>
      <c r="B308" s="2" t="str">
        <f t="shared" si="39"/>
        <v>0</v>
      </c>
      <c r="C308" s="4" t="str">
        <f t="shared" si="34"/>
        <v>NO</v>
      </c>
      <c r="D308" s="39"/>
      <c r="G308" s="2" t="str">
        <f t="shared" si="37"/>
        <v/>
      </c>
      <c r="H308" s="2">
        <f t="shared" si="33"/>
        <v>0</v>
      </c>
    </row>
    <row r="309" spans="1:8" ht="15.75" thickBot="1" x14ac:dyDescent="0.3">
      <c r="A309" s="2" t="str">
        <f>IF(ISBLANK(D309),"",COUNTA($B$2:B309))</f>
        <v/>
      </c>
      <c r="B309" s="2" t="str">
        <f t="shared" si="39"/>
        <v>0</v>
      </c>
      <c r="C309" s="4" t="str">
        <f t="shared" si="34"/>
        <v>NO</v>
      </c>
      <c r="D309" s="39"/>
      <c r="G309" s="2" t="str">
        <f t="shared" si="37"/>
        <v/>
      </c>
      <c r="H309" s="2">
        <f t="shared" si="33"/>
        <v>0</v>
      </c>
    </row>
    <row r="310" spans="1:8" ht="15.75" thickBot="1" x14ac:dyDescent="0.3">
      <c r="A310" s="2" t="str">
        <f>IF(ISBLANK(D310),"",COUNTA($B$2:B310))</f>
        <v/>
      </c>
      <c r="B310" s="2" t="str">
        <f t="shared" si="39"/>
        <v>0</v>
      </c>
      <c r="C310" s="4" t="str">
        <f t="shared" si="34"/>
        <v>NO</v>
      </c>
      <c r="D310" s="39"/>
      <c r="G310" s="2" t="str">
        <f t="shared" si="37"/>
        <v/>
      </c>
      <c r="H310" s="2">
        <f t="shared" si="33"/>
        <v>0</v>
      </c>
    </row>
    <row r="311" spans="1:8" ht="15.75" thickBot="1" x14ac:dyDescent="0.3">
      <c r="A311" s="2" t="str">
        <f>IF(ISBLANK(D311),"",COUNTA($B$2:B311))</f>
        <v/>
      </c>
      <c r="B311" s="2" t="str">
        <f t="shared" si="39"/>
        <v>0</v>
      </c>
      <c r="C311" s="4" t="str">
        <f t="shared" si="34"/>
        <v>NO</v>
      </c>
      <c r="D311" s="39"/>
      <c r="G311" s="2" t="str">
        <f t="shared" si="37"/>
        <v/>
      </c>
      <c r="H311" s="2">
        <f t="shared" si="33"/>
        <v>0</v>
      </c>
    </row>
    <row r="312" spans="1:8" ht="15.75" thickBot="1" x14ac:dyDescent="0.3">
      <c r="A312" s="2" t="str">
        <f>IF(ISBLANK(D312),"",COUNTA($B$2:B312))</f>
        <v/>
      </c>
      <c r="B312" s="2" t="str">
        <f t="shared" si="39"/>
        <v>0</v>
      </c>
      <c r="C312" s="4" t="str">
        <f t="shared" si="34"/>
        <v>NO</v>
      </c>
      <c r="D312" s="39"/>
      <c r="G312" s="2" t="str">
        <f t="shared" si="37"/>
        <v/>
      </c>
      <c r="H312" s="2">
        <f t="shared" si="33"/>
        <v>0</v>
      </c>
    </row>
    <row r="313" spans="1:8" ht="15.75" thickBot="1" x14ac:dyDescent="0.3">
      <c r="A313" s="2" t="str">
        <f>IF(ISBLANK(D313),"",COUNTA($B$2:B313))</f>
        <v/>
      </c>
      <c r="B313" s="2" t="str">
        <f t="shared" si="39"/>
        <v>0</v>
      </c>
      <c r="C313" s="4" t="str">
        <f t="shared" si="34"/>
        <v>NO</v>
      </c>
      <c r="D313" s="39"/>
      <c r="G313" s="2" t="str">
        <f t="shared" si="37"/>
        <v/>
      </c>
      <c r="H313" s="2">
        <f t="shared" si="33"/>
        <v>0</v>
      </c>
    </row>
    <row r="314" spans="1:8" ht="15.75" thickBot="1" x14ac:dyDescent="0.3">
      <c r="A314" s="2" t="str">
        <f>IF(ISBLANK(D314),"",COUNTA($B$2:B314))</f>
        <v/>
      </c>
      <c r="B314" s="2" t="str">
        <f t="shared" si="39"/>
        <v>0</v>
      </c>
      <c r="C314" s="4" t="str">
        <f t="shared" si="34"/>
        <v>NO</v>
      </c>
      <c r="D314" s="39"/>
      <c r="G314" s="2" t="str">
        <f t="shared" si="37"/>
        <v/>
      </c>
      <c r="H314" s="2">
        <f t="shared" si="33"/>
        <v>0</v>
      </c>
    </row>
    <row r="315" spans="1:8" ht="15.75" thickBot="1" x14ac:dyDescent="0.3">
      <c r="A315" s="2" t="str">
        <f>IF(ISBLANK(D315),"",COUNTA($B$2:B315))</f>
        <v/>
      </c>
      <c r="B315" s="2" t="str">
        <f t="shared" si="39"/>
        <v>0</v>
      </c>
      <c r="C315" s="4" t="str">
        <f t="shared" si="34"/>
        <v>NO</v>
      </c>
      <c r="D315" s="39"/>
      <c r="G315" s="2" t="str">
        <f t="shared" si="37"/>
        <v/>
      </c>
      <c r="H315" s="2">
        <f t="shared" si="33"/>
        <v>0</v>
      </c>
    </row>
    <row r="316" spans="1:8" ht="15.75" thickBot="1" x14ac:dyDescent="0.3">
      <c r="A316" s="2" t="str">
        <f>IF(ISBLANK(D316),"",COUNTA($B$2:B316))</f>
        <v/>
      </c>
      <c r="B316" s="2" t="str">
        <f t="shared" si="39"/>
        <v>0</v>
      </c>
      <c r="C316" s="4" t="str">
        <f t="shared" si="34"/>
        <v>NO</v>
      </c>
      <c r="D316" s="39"/>
      <c r="G316" s="2" t="str">
        <f t="shared" si="37"/>
        <v/>
      </c>
      <c r="H316" s="2">
        <f t="shared" ref="H316:H379" si="40">IF(ISBLANK(J316),0,IF(ISNUMBER(SEARCH("+",J316)),RIGHT(J316,LEN(J316)-SEARCH("+",J316,1)),RIGHT(J316,LEN(J316)-SEARCH("-",J316,1)+1)))</f>
        <v>0</v>
      </c>
    </row>
    <row r="317" spans="1:8" ht="15.75" thickBot="1" x14ac:dyDescent="0.3">
      <c r="A317" s="2" t="str">
        <f>IF(ISBLANK(D317),"",COUNTA($B$2:B317))</f>
        <v/>
      </c>
      <c r="B317" s="2" t="str">
        <f t="shared" si="39"/>
        <v>0</v>
      </c>
      <c r="C317" s="4" t="str">
        <f t="shared" si="34"/>
        <v>NO</v>
      </c>
      <c r="D317" s="39"/>
      <c r="G317" s="2" t="str">
        <f t="shared" si="37"/>
        <v/>
      </c>
      <c r="H317" s="2">
        <f t="shared" si="40"/>
        <v>0</v>
      </c>
    </row>
    <row r="318" spans="1:8" ht="15.75" thickBot="1" x14ac:dyDescent="0.3">
      <c r="A318" s="2" t="str">
        <f>IF(ISBLANK(D318),"",COUNTA($B$2:B318))</f>
        <v/>
      </c>
      <c r="B318" s="2" t="str">
        <f t="shared" si="39"/>
        <v>0</v>
      </c>
      <c r="C318" s="4" t="str">
        <f t="shared" si="34"/>
        <v>NO</v>
      </c>
      <c r="D318" s="39"/>
      <c r="G318" s="2" t="str">
        <f t="shared" si="37"/>
        <v/>
      </c>
      <c r="H318" s="2">
        <f t="shared" si="40"/>
        <v>0</v>
      </c>
    </row>
    <row r="319" spans="1:8" ht="15.75" thickBot="1" x14ac:dyDescent="0.3">
      <c r="A319" s="2" t="str">
        <f>IF(ISBLANK(D319),"",COUNTA($B$2:B319))</f>
        <v/>
      </c>
      <c r="B319" s="2" t="str">
        <f t="shared" si="39"/>
        <v>0</v>
      </c>
      <c r="C319" s="4" t="str">
        <f t="shared" si="34"/>
        <v>NO</v>
      </c>
      <c r="D319" s="39"/>
      <c r="G319" s="2" t="str">
        <f t="shared" si="37"/>
        <v/>
      </c>
      <c r="H319" s="2">
        <f t="shared" si="40"/>
        <v>0</v>
      </c>
    </row>
    <row r="320" spans="1:8" ht="15.75" thickBot="1" x14ac:dyDescent="0.3">
      <c r="A320" s="2" t="str">
        <f>IF(ISBLANK(D320),"",COUNTA($B$2:B320))</f>
        <v/>
      </c>
      <c r="B320" s="2" t="str">
        <f t="shared" si="39"/>
        <v>0</v>
      </c>
      <c r="C320" s="4" t="str">
        <f t="shared" si="34"/>
        <v>NO</v>
      </c>
      <c r="D320" s="39"/>
      <c r="G320" s="2" t="str">
        <f t="shared" si="37"/>
        <v/>
      </c>
      <c r="H320" s="2">
        <f t="shared" si="40"/>
        <v>0</v>
      </c>
    </row>
    <row r="321" spans="1:8" ht="15.75" thickBot="1" x14ac:dyDescent="0.3">
      <c r="A321" s="2" t="str">
        <f>IF(ISBLANK(D321),"",COUNTA($B$2:B321))</f>
        <v/>
      </c>
      <c r="B321" s="2" t="str">
        <f t="shared" si="39"/>
        <v>0</v>
      </c>
      <c r="C321" s="4" t="str">
        <f t="shared" si="34"/>
        <v>NO</v>
      </c>
      <c r="D321" s="39"/>
      <c r="G321" s="2" t="str">
        <f t="shared" si="37"/>
        <v/>
      </c>
      <c r="H321" s="2">
        <f t="shared" si="40"/>
        <v>0</v>
      </c>
    </row>
    <row r="322" spans="1:8" ht="15.75" thickBot="1" x14ac:dyDescent="0.3">
      <c r="A322" s="2" t="str">
        <f>IF(ISBLANK(D322),"",COUNTA($B$2:B322))</f>
        <v/>
      </c>
      <c r="B322" s="2" t="str">
        <f t="shared" si="39"/>
        <v>0</v>
      </c>
      <c r="C322" s="4" t="str">
        <f t="shared" ref="C322:C385" si="41">IF(ISERROR(_xlfn.NUMBERVALUE(VLOOKUP(D322,G:H,2,0))),"NO",_xlfn.NUMBERVALUE(VLOOKUP(D322,G:H,2,0)))</f>
        <v>NO</v>
      </c>
      <c r="D322" s="39"/>
      <c r="G322" s="2" t="str">
        <f t="shared" si="37"/>
        <v/>
      </c>
      <c r="H322" s="2">
        <f t="shared" si="40"/>
        <v>0</v>
      </c>
    </row>
    <row r="323" spans="1:8" ht="15.75" thickBot="1" x14ac:dyDescent="0.3">
      <c r="A323" s="2" t="str">
        <f>IF(ISBLANK(D323),"",COUNTA($B$2:B323))</f>
        <v/>
      </c>
      <c r="B323" s="2" t="str">
        <f t="shared" si="39"/>
        <v>0</v>
      </c>
      <c r="C323" s="4" t="str">
        <f t="shared" si="41"/>
        <v>NO</v>
      </c>
      <c r="D323" s="39"/>
      <c r="G323" s="2" t="str">
        <f t="shared" ref="G323:G386" si="42">UPPER(IF(ISBLANK(J323),"",IF(ISNUMBER(SEARCH("+",J323)),LEFT(J323,SEARCH("+",J323,1)-1),LEFT(J323,SEARCH("-",J323,1)-1))))</f>
        <v/>
      </c>
      <c r="H323" s="2">
        <f t="shared" si="40"/>
        <v>0</v>
      </c>
    </row>
    <row r="324" spans="1:8" ht="15.75" thickBot="1" x14ac:dyDescent="0.3">
      <c r="A324" s="2" t="str">
        <f>IF(ISBLANK(D324),"",COUNTA($B$2:B324))</f>
        <v/>
      </c>
      <c r="B324" s="2" t="str">
        <f t="shared" si="39"/>
        <v>0</v>
      </c>
      <c r="C324" s="4" t="str">
        <f t="shared" si="41"/>
        <v>NO</v>
      </c>
      <c r="D324" s="39"/>
      <c r="G324" s="2" t="str">
        <f t="shared" si="42"/>
        <v/>
      </c>
      <c r="H324" s="2">
        <f t="shared" si="40"/>
        <v>0</v>
      </c>
    </row>
    <row r="325" spans="1:8" ht="15.75" thickBot="1" x14ac:dyDescent="0.3">
      <c r="A325" s="2" t="str">
        <f>IF(ISBLANK(D325),"",COUNTA($B$2:B325))</f>
        <v/>
      </c>
      <c r="B325" s="2" t="str">
        <f t="shared" si="39"/>
        <v>0</v>
      </c>
      <c r="C325" s="4" t="str">
        <f t="shared" si="41"/>
        <v>NO</v>
      </c>
      <c r="D325" s="39"/>
      <c r="G325" s="2" t="str">
        <f t="shared" si="42"/>
        <v/>
      </c>
      <c r="H325" s="2">
        <f t="shared" si="40"/>
        <v>0</v>
      </c>
    </row>
    <row r="326" spans="1:8" ht="15.75" thickBot="1" x14ac:dyDescent="0.3">
      <c r="A326" s="2" t="str">
        <f>IF(ISBLANK(D326),"",COUNTA($B$2:B326))</f>
        <v/>
      </c>
      <c r="B326" s="2" t="str">
        <f t="shared" si="39"/>
        <v>0</v>
      </c>
      <c r="C326" s="4" t="str">
        <f t="shared" si="41"/>
        <v>NO</v>
      </c>
      <c r="D326" s="39"/>
      <c r="G326" s="2" t="str">
        <f t="shared" si="42"/>
        <v/>
      </c>
      <c r="H326" s="2">
        <f t="shared" si="40"/>
        <v>0</v>
      </c>
    </row>
    <row r="327" spans="1:8" ht="15.75" thickBot="1" x14ac:dyDescent="0.3">
      <c r="A327" s="2" t="str">
        <f>IF(ISBLANK(D327),"",COUNTA($B$2:B327))</f>
        <v/>
      </c>
      <c r="B327" s="2" t="str">
        <f t="shared" si="39"/>
        <v>0</v>
      </c>
      <c r="C327" s="4" t="str">
        <f t="shared" si="41"/>
        <v>NO</v>
      </c>
      <c r="D327" s="39"/>
      <c r="G327" s="2" t="str">
        <f t="shared" si="42"/>
        <v/>
      </c>
      <c r="H327" s="2">
        <f t="shared" si="40"/>
        <v>0</v>
      </c>
    </row>
    <row r="328" spans="1:8" ht="15.75" thickBot="1" x14ac:dyDescent="0.3">
      <c r="A328" s="2" t="str">
        <f>IF(ISBLANK(D328),"",COUNTA($B$2:B328))</f>
        <v/>
      </c>
      <c r="B328" s="2" t="str">
        <f t="shared" si="39"/>
        <v>0</v>
      </c>
      <c r="C328" s="4" t="str">
        <f t="shared" si="41"/>
        <v>NO</v>
      </c>
      <c r="D328" s="39"/>
      <c r="G328" s="2" t="str">
        <f t="shared" si="42"/>
        <v/>
      </c>
      <c r="H328" s="2">
        <f t="shared" si="40"/>
        <v>0</v>
      </c>
    </row>
    <row r="329" spans="1:8" ht="15.75" thickBot="1" x14ac:dyDescent="0.3">
      <c r="A329" s="2" t="str">
        <f>IF(ISBLANK(D329),"",COUNTA($B$2:B329))</f>
        <v/>
      </c>
      <c r="B329" s="2" t="str">
        <f t="shared" si="39"/>
        <v>0</v>
      </c>
      <c r="C329" s="4" t="str">
        <f t="shared" si="41"/>
        <v>NO</v>
      </c>
      <c r="D329" s="39"/>
      <c r="G329" s="2" t="str">
        <f t="shared" si="42"/>
        <v/>
      </c>
      <c r="H329" s="2">
        <f t="shared" si="40"/>
        <v>0</v>
      </c>
    </row>
    <row r="330" spans="1:8" ht="15.75" thickBot="1" x14ac:dyDescent="0.3">
      <c r="A330" s="2" t="str">
        <f>IF(ISBLANK(D330),"",COUNTA($B$2:B330))</f>
        <v/>
      </c>
      <c r="B330" s="2" t="str">
        <f t="shared" si="39"/>
        <v>0</v>
      </c>
      <c r="C330" s="4" t="str">
        <f t="shared" si="41"/>
        <v>NO</v>
      </c>
      <c r="D330" s="39"/>
      <c r="G330" s="2" t="str">
        <f t="shared" si="42"/>
        <v/>
      </c>
      <c r="H330" s="2">
        <f t="shared" si="40"/>
        <v>0</v>
      </c>
    </row>
    <row r="331" spans="1:8" ht="15.75" thickBot="1" x14ac:dyDescent="0.3">
      <c r="A331" s="2" t="str">
        <f>IF(ISBLANK(D331),"",COUNTA($B$2:B331))</f>
        <v/>
      </c>
      <c r="B331" s="2" t="str">
        <f t="shared" si="39"/>
        <v>0</v>
      </c>
      <c r="C331" s="4" t="str">
        <f t="shared" si="41"/>
        <v>NO</v>
      </c>
      <c r="D331" s="39"/>
      <c r="G331" s="2" t="str">
        <f t="shared" si="42"/>
        <v/>
      </c>
      <c r="H331" s="2">
        <f t="shared" si="40"/>
        <v>0</v>
      </c>
    </row>
    <row r="332" spans="1:8" ht="15.75" thickBot="1" x14ac:dyDescent="0.3">
      <c r="A332" s="2" t="str">
        <f>IF(ISBLANK(D332),"",COUNTA($B$2:B332))</f>
        <v/>
      </c>
      <c r="B332" s="2" t="str">
        <f t="shared" si="39"/>
        <v>0</v>
      </c>
      <c r="C332" s="4" t="str">
        <f t="shared" si="41"/>
        <v>NO</v>
      </c>
      <c r="D332" s="39"/>
      <c r="G332" s="2" t="str">
        <f t="shared" si="42"/>
        <v/>
      </c>
      <c r="H332" s="2">
        <f t="shared" si="40"/>
        <v>0</v>
      </c>
    </row>
    <row r="333" spans="1:8" ht="15.75" thickBot="1" x14ac:dyDescent="0.3">
      <c r="A333" s="2" t="str">
        <f>IF(ISBLANK(D333),"",COUNTA($B$2:B333))</f>
        <v/>
      </c>
      <c r="B333" s="2" t="str">
        <f t="shared" si="39"/>
        <v>0</v>
      </c>
      <c r="C333" s="4" t="str">
        <f t="shared" si="41"/>
        <v>NO</v>
      </c>
      <c r="D333" s="39"/>
      <c r="G333" s="2" t="str">
        <f t="shared" si="42"/>
        <v/>
      </c>
      <c r="H333" s="2">
        <f t="shared" si="40"/>
        <v>0</v>
      </c>
    </row>
    <row r="334" spans="1:8" ht="15.75" thickBot="1" x14ac:dyDescent="0.3">
      <c r="A334" s="2" t="str">
        <f>IF(ISBLANK(D334),"",COUNTA($B$2:B334))</f>
        <v/>
      </c>
      <c r="B334" s="2" t="str">
        <f t="shared" si="39"/>
        <v>0</v>
      </c>
      <c r="C334" s="4" t="str">
        <f t="shared" si="41"/>
        <v>NO</v>
      </c>
      <c r="D334" s="39"/>
      <c r="G334" s="2" t="str">
        <f t="shared" si="42"/>
        <v/>
      </c>
      <c r="H334" s="2">
        <f t="shared" si="40"/>
        <v>0</v>
      </c>
    </row>
    <row r="335" spans="1:8" ht="15.75" thickBot="1" x14ac:dyDescent="0.3">
      <c r="A335" s="2" t="str">
        <f>IF(ISBLANK(D335),"",COUNTA($B$2:B335))</f>
        <v/>
      </c>
      <c r="B335" s="2" t="str">
        <f t="shared" si="39"/>
        <v>0</v>
      </c>
      <c r="C335" s="4" t="str">
        <f t="shared" si="41"/>
        <v>NO</v>
      </c>
      <c r="D335" s="39"/>
      <c r="G335" s="2" t="str">
        <f t="shared" si="42"/>
        <v/>
      </c>
      <c r="H335" s="2">
        <f t="shared" si="40"/>
        <v>0</v>
      </c>
    </row>
    <row r="336" spans="1:8" ht="15.75" thickBot="1" x14ac:dyDescent="0.3">
      <c r="A336" s="2" t="str">
        <f>IF(ISBLANK(D336),"",COUNTA($B$2:B336))</f>
        <v/>
      </c>
      <c r="B336" s="2" t="str">
        <f t="shared" si="39"/>
        <v>0</v>
      </c>
      <c r="C336" s="4" t="str">
        <f t="shared" si="41"/>
        <v>NO</v>
      </c>
      <c r="D336" s="39"/>
      <c r="G336" s="2" t="str">
        <f t="shared" si="42"/>
        <v/>
      </c>
      <c r="H336" s="2">
        <f t="shared" si="40"/>
        <v>0</v>
      </c>
    </row>
    <row r="337" spans="1:8" ht="15.75" thickBot="1" x14ac:dyDescent="0.3">
      <c r="A337" s="2" t="str">
        <f>IF(ISBLANK(D337),"",COUNTA($B$2:B337))</f>
        <v/>
      </c>
      <c r="B337" s="2" t="str">
        <f t="shared" si="39"/>
        <v>0</v>
      </c>
      <c r="C337" s="4" t="str">
        <f t="shared" si="41"/>
        <v>NO</v>
      </c>
      <c r="D337" s="39"/>
      <c r="G337" s="2" t="str">
        <f t="shared" si="42"/>
        <v/>
      </c>
      <c r="H337" s="2">
        <f t="shared" si="40"/>
        <v>0</v>
      </c>
    </row>
    <row r="338" spans="1:8" ht="15.75" thickBot="1" x14ac:dyDescent="0.3">
      <c r="A338" s="2" t="str">
        <f>IF(ISBLANK(D338),"",COUNTA($B$2:B338))</f>
        <v/>
      </c>
      <c r="B338" s="2" t="str">
        <f t="shared" si="39"/>
        <v>0</v>
      </c>
      <c r="C338" s="4" t="str">
        <f t="shared" si="41"/>
        <v>NO</v>
      </c>
      <c r="D338" s="39"/>
      <c r="G338" s="2" t="str">
        <f t="shared" si="42"/>
        <v/>
      </c>
      <c r="H338" s="2">
        <f t="shared" si="40"/>
        <v>0</v>
      </c>
    </row>
    <row r="339" spans="1:8" ht="15.75" thickBot="1" x14ac:dyDescent="0.3">
      <c r="A339" s="2" t="str">
        <f>IF(ISBLANK(D339),"",COUNTA($B$2:B339))</f>
        <v/>
      </c>
      <c r="B339" s="2" t="str">
        <f t="shared" si="39"/>
        <v>0</v>
      </c>
      <c r="C339" s="4" t="str">
        <f t="shared" si="41"/>
        <v>NO</v>
      </c>
      <c r="D339" s="39"/>
      <c r="G339" s="2" t="str">
        <f t="shared" si="42"/>
        <v/>
      </c>
      <c r="H339" s="2">
        <f t="shared" si="40"/>
        <v>0</v>
      </c>
    </row>
    <row r="340" spans="1:8" ht="15.75" thickBot="1" x14ac:dyDescent="0.3">
      <c r="A340" s="2" t="str">
        <f>IF(ISBLANK(D340),"",COUNTA($B$2:B340))</f>
        <v/>
      </c>
      <c r="B340" s="2" t="str">
        <f t="shared" si="39"/>
        <v>0</v>
      </c>
      <c r="C340" s="4" t="str">
        <f t="shared" si="41"/>
        <v>NO</v>
      </c>
      <c r="D340" s="39"/>
      <c r="G340" s="2" t="str">
        <f t="shared" si="42"/>
        <v/>
      </c>
      <c r="H340" s="2">
        <f t="shared" si="40"/>
        <v>0</v>
      </c>
    </row>
    <row r="341" spans="1:8" ht="15.75" thickBot="1" x14ac:dyDescent="0.3">
      <c r="A341" s="2" t="str">
        <f>IF(ISBLANK(D341),"",COUNTA($B$2:B341))</f>
        <v/>
      </c>
      <c r="B341" s="2" t="str">
        <f t="shared" si="39"/>
        <v>0</v>
      </c>
      <c r="C341" s="4" t="str">
        <f t="shared" si="41"/>
        <v>NO</v>
      </c>
      <c r="D341" s="39"/>
      <c r="G341" s="2" t="str">
        <f t="shared" si="42"/>
        <v/>
      </c>
      <c r="H341" s="2">
        <f t="shared" si="40"/>
        <v>0</v>
      </c>
    </row>
    <row r="342" spans="1:8" ht="15.75" thickBot="1" x14ac:dyDescent="0.3">
      <c r="A342" s="2" t="str">
        <f>IF(ISBLANK(D342),"",COUNTA($B$2:B342))</f>
        <v/>
      </c>
      <c r="B342" s="2" t="str">
        <f t="shared" si="39"/>
        <v>0</v>
      </c>
      <c r="C342" s="4" t="str">
        <f t="shared" si="41"/>
        <v>NO</v>
      </c>
      <c r="D342" s="39"/>
      <c r="G342" s="2" t="str">
        <f t="shared" si="42"/>
        <v/>
      </c>
      <c r="H342" s="2">
        <f t="shared" si="40"/>
        <v>0</v>
      </c>
    </row>
    <row r="343" spans="1:8" ht="15.75" thickBot="1" x14ac:dyDescent="0.3">
      <c r="A343" s="2" t="str">
        <f>IF(ISBLANK(D343),"",COUNTA($B$2:B343))</f>
        <v/>
      </c>
      <c r="B343" s="2" t="str">
        <f t="shared" si="39"/>
        <v>0</v>
      </c>
      <c r="C343" s="4" t="str">
        <f t="shared" si="41"/>
        <v>NO</v>
      </c>
      <c r="D343" s="39"/>
      <c r="G343" s="2" t="str">
        <f t="shared" si="42"/>
        <v/>
      </c>
      <c r="H343" s="2">
        <f t="shared" si="40"/>
        <v>0</v>
      </c>
    </row>
    <row r="344" spans="1:8" ht="15.75" thickBot="1" x14ac:dyDescent="0.3">
      <c r="A344" s="2" t="str">
        <f>IF(ISBLANK(D344),"",COUNTA($B$2:B344))</f>
        <v/>
      </c>
      <c r="B344" s="2" t="str">
        <f t="shared" si="39"/>
        <v>0</v>
      </c>
      <c r="C344" s="4" t="str">
        <f t="shared" si="41"/>
        <v>NO</v>
      </c>
      <c r="D344" s="39"/>
      <c r="G344" s="2" t="str">
        <f t="shared" si="42"/>
        <v/>
      </c>
      <c r="H344" s="2">
        <f t="shared" si="40"/>
        <v>0</v>
      </c>
    </row>
    <row r="345" spans="1:8" ht="15.75" thickBot="1" x14ac:dyDescent="0.3">
      <c r="A345" s="2" t="str">
        <f>IF(ISBLANK(D345),"",COUNTA($B$2:B345))</f>
        <v/>
      </c>
      <c r="B345" s="2" t="str">
        <f t="shared" si="39"/>
        <v>0</v>
      </c>
      <c r="C345" s="4" t="str">
        <f t="shared" si="41"/>
        <v>NO</v>
      </c>
      <c r="D345" s="39"/>
      <c r="G345" s="2" t="str">
        <f t="shared" si="42"/>
        <v/>
      </c>
      <c r="H345" s="2">
        <f t="shared" si="40"/>
        <v>0</v>
      </c>
    </row>
    <row r="346" spans="1:8" ht="15.75" thickBot="1" x14ac:dyDescent="0.3">
      <c r="A346" s="2" t="str">
        <f>IF(ISBLANK(D346),"",COUNTA($B$2:B346))</f>
        <v/>
      </c>
      <c r="B346" s="2" t="str">
        <f t="shared" si="39"/>
        <v>0</v>
      </c>
      <c r="C346" s="4" t="str">
        <f t="shared" si="41"/>
        <v>NO</v>
      </c>
      <c r="D346" s="39"/>
      <c r="G346" s="2" t="str">
        <f t="shared" si="42"/>
        <v/>
      </c>
      <c r="H346" s="2">
        <f t="shared" si="40"/>
        <v>0</v>
      </c>
    </row>
    <row r="347" spans="1:8" ht="15.75" thickBot="1" x14ac:dyDescent="0.3">
      <c r="A347" s="2" t="str">
        <f>IF(ISBLANK(D347),"",COUNTA($B$2:B347))</f>
        <v/>
      </c>
      <c r="B347" s="2" t="str">
        <f t="shared" si="39"/>
        <v>0</v>
      </c>
      <c r="C347" s="4" t="str">
        <f t="shared" si="41"/>
        <v>NO</v>
      </c>
      <c r="D347" s="39"/>
      <c r="G347" s="2" t="str">
        <f t="shared" si="42"/>
        <v/>
      </c>
      <c r="H347" s="2">
        <f t="shared" si="40"/>
        <v>0</v>
      </c>
    </row>
    <row r="348" spans="1:8" ht="15.75" thickBot="1" x14ac:dyDescent="0.3">
      <c r="A348" s="2" t="str">
        <f>IF(ISBLANK(D348),"",COUNTA($B$2:B348))</f>
        <v/>
      </c>
      <c r="B348" s="2" t="str">
        <f t="shared" si="39"/>
        <v>0</v>
      </c>
      <c r="C348" s="4" t="str">
        <f t="shared" si="41"/>
        <v>NO</v>
      </c>
      <c r="D348" s="39"/>
      <c r="G348" s="2" t="str">
        <f t="shared" si="42"/>
        <v/>
      </c>
      <c r="H348" s="2">
        <f t="shared" si="40"/>
        <v>0</v>
      </c>
    </row>
    <row r="349" spans="1:8" ht="15.75" thickBot="1" x14ac:dyDescent="0.3">
      <c r="A349" s="2" t="str">
        <f>IF(ISBLANK(D349),"",COUNTA($B$2:B349))</f>
        <v/>
      </c>
      <c r="B349" s="2" t="str">
        <f t="shared" si="39"/>
        <v>0</v>
      </c>
      <c r="C349" s="4" t="str">
        <f t="shared" si="41"/>
        <v>NO</v>
      </c>
      <c r="D349" s="39"/>
      <c r="G349" s="2" t="str">
        <f t="shared" si="42"/>
        <v/>
      </c>
      <c r="H349" s="2">
        <f t="shared" si="40"/>
        <v>0</v>
      </c>
    </row>
    <row r="350" spans="1:8" ht="15.75" thickBot="1" x14ac:dyDescent="0.3">
      <c r="A350" s="2" t="str">
        <f>IF(ISBLANK(D350),"",COUNTA($B$2:B350))</f>
        <v/>
      </c>
      <c r="B350" s="2" t="str">
        <f t="shared" si="39"/>
        <v>0</v>
      </c>
      <c r="C350" s="4" t="str">
        <f t="shared" si="41"/>
        <v>NO</v>
      </c>
      <c r="D350" s="39"/>
      <c r="G350" s="2" t="str">
        <f t="shared" si="42"/>
        <v/>
      </c>
      <c r="H350" s="2">
        <f t="shared" si="40"/>
        <v>0</v>
      </c>
    </row>
    <row r="351" spans="1:8" ht="15.75" thickBot="1" x14ac:dyDescent="0.3">
      <c r="A351" s="2" t="str">
        <f>IF(ISBLANK(D351),"",COUNTA($B$2:B351))</f>
        <v/>
      </c>
      <c r="B351" s="2" t="str">
        <f t="shared" si="39"/>
        <v>0</v>
      </c>
      <c r="C351" s="4" t="str">
        <f t="shared" si="41"/>
        <v>NO</v>
      </c>
      <c r="D351" s="39"/>
      <c r="G351" s="2" t="str">
        <f t="shared" si="42"/>
        <v/>
      </c>
      <c r="H351" s="2">
        <f t="shared" si="40"/>
        <v>0</v>
      </c>
    </row>
    <row r="352" spans="1:8" ht="15.75" thickBot="1" x14ac:dyDescent="0.3">
      <c r="A352" s="2" t="str">
        <f>IF(ISBLANK(D352),"",COUNTA($B$2:B352))</f>
        <v/>
      </c>
      <c r="B352" s="2" t="str">
        <f t="shared" si="39"/>
        <v>0</v>
      </c>
      <c r="C352" s="4" t="str">
        <f t="shared" si="41"/>
        <v>NO</v>
      </c>
      <c r="D352" s="39"/>
      <c r="G352" s="2" t="str">
        <f t="shared" si="42"/>
        <v/>
      </c>
      <c r="H352" s="2">
        <f t="shared" si="40"/>
        <v>0</v>
      </c>
    </row>
    <row r="353" spans="1:8" ht="15.75" thickBot="1" x14ac:dyDescent="0.3">
      <c r="A353" s="2" t="str">
        <f>IF(ISBLANK(D353),"",COUNTA($B$2:B353))</f>
        <v/>
      </c>
      <c r="B353" s="2" t="str">
        <f t="shared" si="39"/>
        <v>0</v>
      </c>
      <c r="C353" s="4" t="str">
        <f t="shared" si="41"/>
        <v>NO</v>
      </c>
      <c r="D353" s="39"/>
      <c r="G353" s="2" t="str">
        <f t="shared" si="42"/>
        <v/>
      </c>
      <c r="H353" s="2">
        <f t="shared" si="40"/>
        <v>0</v>
      </c>
    </row>
    <row r="354" spans="1:8" ht="15.75" thickBot="1" x14ac:dyDescent="0.3">
      <c r="A354" s="2" t="str">
        <f>IF(ISBLANK(D354),"",COUNTA($B$2:B354))</f>
        <v/>
      </c>
      <c r="B354" s="2" t="str">
        <f t="shared" si="39"/>
        <v>0</v>
      </c>
      <c r="C354" s="4" t="str">
        <f t="shared" si="41"/>
        <v>NO</v>
      </c>
      <c r="D354" s="39"/>
      <c r="G354" s="2" t="str">
        <f t="shared" si="42"/>
        <v/>
      </c>
      <c r="H354" s="2">
        <f t="shared" si="40"/>
        <v>0</v>
      </c>
    </row>
    <row r="355" spans="1:8" ht="15.75" thickBot="1" x14ac:dyDescent="0.3">
      <c r="A355" s="2" t="str">
        <f>IF(ISBLANK(D355),"",COUNTA($B$2:B355))</f>
        <v/>
      </c>
      <c r="B355" s="2" t="str">
        <f t="shared" si="39"/>
        <v>0</v>
      </c>
      <c r="C355" s="4" t="str">
        <f t="shared" si="41"/>
        <v>NO</v>
      </c>
      <c r="D355" s="39"/>
      <c r="G355" s="2" t="str">
        <f t="shared" si="42"/>
        <v/>
      </c>
      <c r="H355" s="2">
        <f t="shared" si="40"/>
        <v>0</v>
      </c>
    </row>
    <row r="356" spans="1:8" ht="15.75" thickBot="1" x14ac:dyDescent="0.3">
      <c r="A356" s="2" t="str">
        <f>IF(ISBLANK(D356),"",COUNTA($B$2:B356))</f>
        <v/>
      </c>
      <c r="B356" s="2" t="str">
        <f t="shared" si="39"/>
        <v>0</v>
      </c>
      <c r="C356" s="4" t="str">
        <f t="shared" si="41"/>
        <v>NO</v>
      </c>
      <c r="D356" s="39"/>
      <c r="G356" s="2" t="str">
        <f t="shared" si="42"/>
        <v/>
      </c>
      <c r="H356" s="2">
        <f t="shared" si="40"/>
        <v>0</v>
      </c>
    </row>
    <row r="357" spans="1:8" ht="15.75" thickBot="1" x14ac:dyDescent="0.3">
      <c r="A357" s="2" t="str">
        <f>IF(ISBLANK(D357),"",COUNTA($B$2:B357))</f>
        <v/>
      </c>
      <c r="B357" s="2" t="str">
        <f t="shared" si="39"/>
        <v>0</v>
      </c>
      <c r="C357" s="4" t="str">
        <f t="shared" si="41"/>
        <v>NO</v>
      </c>
      <c r="D357" s="39"/>
      <c r="G357" s="2" t="str">
        <f t="shared" si="42"/>
        <v/>
      </c>
      <c r="H357" s="2">
        <f t="shared" si="40"/>
        <v>0</v>
      </c>
    </row>
    <row r="358" spans="1:8" ht="15.75" thickBot="1" x14ac:dyDescent="0.3">
      <c r="A358" s="2" t="str">
        <f>IF(ISBLANK(D358),"",COUNTA($B$2:B358))</f>
        <v/>
      </c>
      <c r="B358" s="2" t="str">
        <f t="shared" si="39"/>
        <v>0</v>
      </c>
      <c r="C358" s="4" t="str">
        <f t="shared" si="41"/>
        <v>NO</v>
      </c>
      <c r="D358" s="39"/>
      <c r="G358" s="2" t="str">
        <f t="shared" si="42"/>
        <v/>
      </c>
      <c r="H358" s="2">
        <f t="shared" si="40"/>
        <v>0</v>
      </c>
    </row>
    <row r="359" spans="1:8" ht="15.75" thickBot="1" x14ac:dyDescent="0.3">
      <c r="A359" s="2" t="str">
        <f>IF(ISBLANK(D359),"",COUNTA($B$2:B359))</f>
        <v/>
      </c>
      <c r="B359" s="2" t="str">
        <f t="shared" si="39"/>
        <v>0</v>
      </c>
      <c r="C359" s="4" t="str">
        <f t="shared" si="41"/>
        <v>NO</v>
      </c>
      <c r="D359" s="39"/>
      <c r="G359" s="2" t="str">
        <f t="shared" si="42"/>
        <v/>
      </c>
      <c r="H359" s="2">
        <f t="shared" si="40"/>
        <v>0</v>
      </c>
    </row>
    <row r="360" spans="1:8" ht="15.75" thickBot="1" x14ac:dyDescent="0.3">
      <c r="A360" s="2" t="str">
        <f>IF(ISBLANK(D360),"",COUNTA($B$2:B360))</f>
        <v/>
      </c>
      <c r="B360" s="2" t="str">
        <f t="shared" si="39"/>
        <v>0</v>
      </c>
      <c r="C360" s="4" t="str">
        <f t="shared" si="41"/>
        <v>NO</v>
      </c>
      <c r="D360" s="39"/>
      <c r="G360" s="2" t="str">
        <f t="shared" si="42"/>
        <v/>
      </c>
      <c r="H360" s="2">
        <f t="shared" si="40"/>
        <v>0</v>
      </c>
    </row>
    <row r="361" spans="1:8" ht="15.75" thickBot="1" x14ac:dyDescent="0.3">
      <c r="A361" s="2" t="str">
        <f>IF(ISBLANK(D361),"",COUNTA($B$2:B361))</f>
        <v/>
      </c>
      <c r="B361" s="2" t="str">
        <f t="shared" si="39"/>
        <v>0</v>
      </c>
      <c r="C361" s="4" t="str">
        <f t="shared" si="41"/>
        <v>NO</v>
      </c>
      <c r="D361" s="39"/>
      <c r="G361" s="2" t="str">
        <f t="shared" si="42"/>
        <v/>
      </c>
      <c r="H361" s="2">
        <f t="shared" si="40"/>
        <v>0</v>
      </c>
    </row>
    <row r="362" spans="1:8" ht="15.75" thickBot="1" x14ac:dyDescent="0.3">
      <c r="A362" s="2" t="str">
        <f>IF(ISBLANK(D362),"",COUNTA($B$2:B362))</f>
        <v/>
      </c>
      <c r="B362" s="2" t="str">
        <f t="shared" si="39"/>
        <v>0</v>
      </c>
      <c r="C362" s="4" t="str">
        <f t="shared" si="41"/>
        <v>NO</v>
      </c>
      <c r="D362" s="39"/>
      <c r="G362" s="2" t="str">
        <f t="shared" si="42"/>
        <v/>
      </c>
      <c r="H362" s="2">
        <f t="shared" si="40"/>
        <v>0</v>
      </c>
    </row>
    <row r="363" spans="1:8" ht="15.75" thickBot="1" x14ac:dyDescent="0.3">
      <c r="A363" s="2" t="str">
        <f>IF(ISBLANK(D363),"",COUNTA($B$2:B363))</f>
        <v/>
      </c>
      <c r="B363" s="2" t="str">
        <f t="shared" si="39"/>
        <v>0</v>
      </c>
      <c r="C363" s="4" t="str">
        <f t="shared" si="41"/>
        <v>NO</v>
      </c>
      <c r="D363" s="39"/>
      <c r="G363" s="2" t="str">
        <f t="shared" si="42"/>
        <v/>
      </c>
      <c r="H363" s="2">
        <f t="shared" si="40"/>
        <v>0</v>
      </c>
    </row>
    <row r="364" spans="1:8" ht="15.75" thickBot="1" x14ac:dyDescent="0.3">
      <c r="A364" s="2" t="str">
        <f>IF(ISBLANK(D364),"",COUNTA($B$2:B364))</f>
        <v/>
      </c>
      <c r="B364" s="2" t="str">
        <f t="shared" si="39"/>
        <v>0</v>
      </c>
      <c r="C364" s="4" t="str">
        <f t="shared" si="41"/>
        <v>NO</v>
      </c>
      <c r="D364" s="39"/>
      <c r="G364" s="2" t="str">
        <f t="shared" si="42"/>
        <v/>
      </c>
      <c r="H364" s="2">
        <f t="shared" si="40"/>
        <v>0</v>
      </c>
    </row>
    <row r="365" spans="1:8" ht="15.75" thickBot="1" x14ac:dyDescent="0.3">
      <c r="A365" s="2" t="str">
        <f>IF(ISBLANK(D365),"",COUNTA($B$2:B365))</f>
        <v/>
      </c>
      <c r="B365" s="2" t="str">
        <f t="shared" si="39"/>
        <v>0</v>
      </c>
      <c r="C365" s="4" t="str">
        <f t="shared" si="41"/>
        <v>NO</v>
      </c>
      <c r="D365" s="39"/>
      <c r="G365" s="2" t="str">
        <f t="shared" si="42"/>
        <v/>
      </c>
      <c r="H365" s="2">
        <f t="shared" si="40"/>
        <v>0</v>
      </c>
    </row>
    <row r="366" spans="1:8" ht="15.75" thickBot="1" x14ac:dyDescent="0.3">
      <c r="A366" s="2" t="str">
        <f>IF(ISBLANK(D366),"",COUNTA($B$2:B366))</f>
        <v/>
      </c>
      <c r="B366" s="2" t="str">
        <f t="shared" si="39"/>
        <v>0</v>
      </c>
      <c r="C366" s="4" t="str">
        <f t="shared" si="41"/>
        <v>NO</v>
      </c>
      <c r="D366" s="39"/>
      <c r="G366" s="2" t="str">
        <f t="shared" si="42"/>
        <v/>
      </c>
      <c r="H366" s="2">
        <f t="shared" si="40"/>
        <v>0</v>
      </c>
    </row>
    <row r="367" spans="1:8" ht="15.75" thickBot="1" x14ac:dyDescent="0.3">
      <c r="A367" s="2" t="str">
        <f>IF(ISBLANK(D367),"",COUNTA($B$2:B367))</f>
        <v/>
      </c>
      <c r="B367" s="2" t="str">
        <f t="shared" si="39"/>
        <v>0</v>
      </c>
      <c r="C367" s="4" t="str">
        <f t="shared" si="41"/>
        <v>NO</v>
      </c>
      <c r="D367" s="39"/>
      <c r="G367" s="2" t="str">
        <f t="shared" si="42"/>
        <v/>
      </c>
      <c r="H367" s="2">
        <f t="shared" si="40"/>
        <v>0</v>
      </c>
    </row>
    <row r="368" spans="1:8" ht="15.75" thickBot="1" x14ac:dyDescent="0.3">
      <c r="A368" s="2" t="str">
        <f>IF(ISBLANK(D368),"",COUNTA($B$2:B368))</f>
        <v/>
      </c>
      <c r="B368" s="2" t="str">
        <f t="shared" si="39"/>
        <v>0</v>
      </c>
      <c r="C368" s="4" t="str">
        <f t="shared" si="41"/>
        <v>NO</v>
      </c>
      <c r="D368" s="39"/>
      <c r="G368" s="2" t="str">
        <f t="shared" si="42"/>
        <v/>
      </c>
      <c r="H368" s="2">
        <f t="shared" si="40"/>
        <v>0</v>
      </c>
    </row>
    <row r="369" spans="1:8" ht="15.75" thickBot="1" x14ac:dyDescent="0.3">
      <c r="A369" s="2" t="str">
        <f>IF(ISBLANK(D369),"",COUNTA($B$2:B369))</f>
        <v/>
      </c>
      <c r="B369" s="2" t="str">
        <f t="shared" si="39"/>
        <v>0</v>
      </c>
      <c r="C369" s="4" t="str">
        <f t="shared" si="41"/>
        <v>NO</v>
      </c>
      <c r="D369" s="39"/>
      <c r="G369" s="2" t="str">
        <f t="shared" si="42"/>
        <v/>
      </c>
      <c r="H369" s="2">
        <f t="shared" si="40"/>
        <v>0</v>
      </c>
    </row>
    <row r="370" spans="1:8" ht="15.75" thickBot="1" x14ac:dyDescent="0.3">
      <c r="A370" s="2" t="str">
        <f>IF(ISBLANK(D370),"",COUNTA($B$2:B370))</f>
        <v/>
      </c>
      <c r="B370" s="2" t="str">
        <f t="shared" si="39"/>
        <v>0</v>
      </c>
      <c r="C370" s="4" t="str">
        <f t="shared" si="41"/>
        <v>NO</v>
      </c>
      <c r="D370" s="39"/>
      <c r="G370" s="2" t="str">
        <f t="shared" si="42"/>
        <v/>
      </c>
      <c r="H370" s="2">
        <f t="shared" si="40"/>
        <v>0</v>
      </c>
    </row>
    <row r="371" spans="1:8" ht="15.75" thickBot="1" x14ac:dyDescent="0.3">
      <c r="A371" s="2" t="str">
        <f>IF(ISBLANK(D371),"",COUNTA($B$2:B371))</f>
        <v/>
      </c>
      <c r="B371" s="2" t="str">
        <f t="shared" ref="B371:B434" si="43">IF(C371="NO","0",IF(C371&gt;=11000,10000,ROUND(IF((SIGN(C371)=-1),C371*(1+$E$1/100),C371*(1-$E$1/100)),0)))</f>
        <v>0</v>
      </c>
      <c r="C371" s="4" t="str">
        <f t="shared" si="41"/>
        <v>NO</v>
      </c>
      <c r="D371" s="39"/>
      <c r="G371" s="2" t="str">
        <f t="shared" si="42"/>
        <v/>
      </c>
      <c r="H371" s="2">
        <f t="shared" si="40"/>
        <v>0</v>
      </c>
    </row>
    <row r="372" spans="1:8" ht="15.75" thickBot="1" x14ac:dyDescent="0.3">
      <c r="A372" s="2" t="str">
        <f>IF(ISBLANK(D372),"",COUNTA($B$2:B372))</f>
        <v/>
      </c>
      <c r="B372" s="2" t="str">
        <f t="shared" si="43"/>
        <v>0</v>
      </c>
      <c r="C372" s="4" t="str">
        <f t="shared" si="41"/>
        <v>NO</v>
      </c>
      <c r="D372" s="39"/>
      <c r="G372" s="2" t="str">
        <f t="shared" si="42"/>
        <v/>
      </c>
      <c r="H372" s="2">
        <f t="shared" si="40"/>
        <v>0</v>
      </c>
    </row>
    <row r="373" spans="1:8" ht="15.75" thickBot="1" x14ac:dyDescent="0.3">
      <c r="A373" s="2" t="str">
        <f>IF(ISBLANK(D373),"",COUNTA($B$2:B373))</f>
        <v/>
      </c>
      <c r="B373" s="2" t="str">
        <f t="shared" si="43"/>
        <v>0</v>
      </c>
      <c r="C373" s="4" t="str">
        <f t="shared" si="41"/>
        <v>NO</v>
      </c>
      <c r="D373" s="39"/>
      <c r="G373" s="2" t="str">
        <f t="shared" si="42"/>
        <v/>
      </c>
      <c r="H373" s="2">
        <f t="shared" si="40"/>
        <v>0</v>
      </c>
    </row>
    <row r="374" spans="1:8" ht="15.75" thickBot="1" x14ac:dyDescent="0.3">
      <c r="A374" s="2" t="str">
        <f>IF(ISBLANK(D374),"",COUNTA($B$2:B374))</f>
        <v/>
      </c>
      <c r="B374" s="2" t="str">
        <f t="shared" si="43"/>
        <v>0</v>
      </c>
      <c r="C374" s="4" t="str">
        <f t="shared" si="41"/>
        <v>NO</v>
      </c>
      <c r="D374" s="39"/>
      <c r="G374" s="2" t="str">
        <f t="shared" si="42"/>
        <v/>
      </c>
      <c r="H374" s="2">
        <f t="shared" si="40"/>
        <v>0</v>
      </c>
    </row>
    <row r="375" spans="1:8" ht="15.75" thickBot="1" x14ac:dyDescent="0.3">
      <c r="A375" s="2" t="str">
        <f>IF(ISBLANK(D375),"",COUNTA($B$2:B375))</f>
        <v/>
      </c>
      <c r="B375" s="2" t="str">
        <f t="shared" si="43"/>
        <v>0</v>
      </c>
      <c r="C375" s="4" t="str">
        <f t="shared" si="41"/>
        <v>NO</v>
      </c>
      <c r="D375" s="39"/>
      <c r="G375" s="2" t="str">
        <f t="shared" si="42"/>
        <v/>
      </c>
      <c r="H375" s="2">
        <f t="shared" si="40"/>
        <v>0</v>
      </c>
    </row>
    <row r="376" spans="1:8" ht="15.75" thickBot="1" x14ac:dyDescent="0.3">
      <c r="A376" s="2" t="str">
        <f>IF(ISBLANK(D376),"",COUNTA($B$2:B376))</f>
        <v/>
      </c>
      <c r="B376" s="2" t="str">
        <f t="shared" si="43"/>
        <v>0</v>
      </c>
      <c r="C376" s="4" t="str">
        <f t="shared" si="41"/>
        <v>NO</v>
      </c>
      <c r="D376" s="39"/>
      <c r="G376" s="2" t="str">
        <f t="shared" si="42"/>
        <v/>
      </c>
      <c r="H376" s="2">
        <f t="shared" si="40"/>
        <v>0</v>
      </c>
    </row>
    <row r="377" spans="1:8" ht="15.75" thickBot="1" x14ac:dyDescent="0.3">
      <c r="A377" s="2" t="str">
        <f>IF(ISBLANK(D377),"",COUNTA($B$2:B377))</f>
        <v/>
      </c>
      <c r="B377" s="2" t="str">
        <f t="shared" si="43"/>
        <v>0</v>
      </c>
      <c r="C377" s="4" t="str">
        <f t="shared" si="41"/>
        <v>NO</v>
      </c>
      <c r="D377" s="39"/>
      <c r="G377" s="2" t="str">
        <f t="shared" si="42"/>
        <v/>
      </c>
      <c r="H377" s="2">
        <f t="shared" si="40"/>
        <v>0</v>
      </c>
    </row>
    <row r="378" spans="1:8" ht="15.75" thickBot="1" x14ac:dyDescent="0.3">
      <c r="A378" s="2" t="str">
        <f>IF(ISBLANK(D378),"",COUNTA($B$2:B378))</f>
        <v/>
      </c>
      <c r="B378" s="2" t="str">
        <f t="shared" si="43"/>
        <v>0</v>
      </c>
      <c r="C378" s="4" t="str">
        <f t="shared" si="41"/>
        <v>NO</v>
      </c>
      <c r="D378" s="39"/>
      <c r="G378" s="2" t="str">
        <f t="shared" si="42"/>
        <v/>
      </c>
      <c r="H378" s="2">
        <f t="shared" si="40"/>
        <v>0</v>
      </c>
    </row>
    <row r="379" spans="1:8" ht="15.75" thickBot="1" x14ac:dyDescent="0.3">
      <c r="A379" s="2" t="str">
        <f>IF(ISBLANK(D379),"",COUNTA($B$2:B379))</f>
        <v/>
      </c>
      <c r="B379" s="2" t="str">
        <f t="shared" si="43"/>
        <v>0</v>
      </c>
      <c r="C379" s="4" t="str">
        <f t="shared" si="41"/>
        <v>NO</v>
      </c>
      <c r="D379" s="39"/>
      <c r="G379" s="2" t="str">
        <f t="shared" si="42"/>
        <v/>
      </c>
      <c r="H379" s="2">
        <f t="shared" si="40"/>
        <v>0</v>
      </c>
    </row>
    <row r="380" spans="1:8" ht="15.75" thickBot="1" x14ac:dyDescent="0.3">
      <c r="A380" s="2" t="str">
        <f>IF(ISBLANK(D380),"",COUNTA($B$2:B380))</f>
        <v/>
      </c>
      <c r="B380" s="2" t="str">
        <f t="shared" si="43"/>
        <v>0</v>
      </c>
      <c r="C380" s="4" t="str">
        <f t="shared" si="41"/>
        <v>NO</v>
      </c>
      <c r="D380" s="39"/>
      <c r="G380" s="2" t="str">
        <f t="shared" si="42"/>
        <v/>
      </c>
      <c r="H380" s="2">
        <f t="shared" ref="H380:H443" si="44">IF(ISBLANK(J380),0,IF(ISNUMBER(SEARCH("+",J380)),RIGHT(J380,LEN(J380)-SEARCH("+",J380,1)),RIGHT(J380,LEN(J380)-SEARCH("-",J380,1)+1)))</f>
        <v>0</v>
      </c>
    </row>
    <row r="381" spans="1:8" ht="15.75" thickBot="1" x14ac:dyDescent="0.3">
      <c r="A381" s="2" t="str">
        <f>IF(ISBLANK(D381),"",COUNTA($B$2:B381))</f>
        <v/>
      </c>
      <c r="B381" s="2" t="str">
        <f t="shared" si="43"/>
        <v>0</v>
      </c>
      <c r="C381" s="4" t="str">
        <f t="shared" si="41"/>
        <v>NO</v>
      </c>
      <c r="D381" s="39"/>
      <c r="G381" s="2" t="str">
        <f t="shared" si="42"/>
        <v/>
      </c>
      <c r="H381" s="2">
        <f t="shared" si="44"/>
        <v>0</v>
      </c>
    </row>
    <row r="382" spans="1:8" ht="15.75" thickBot="1" x14ac:dyDescent="0.3">
      <c r="A382" s="2" t="str">
        <f>IF(ISBLANK(D382),"",COUNTA($B$2:B382))</f>
        <v/>
      </c>
      <c r="B382" s="2" t="str">
        <f t="shared" si="43"/>
        <v>0</v>
      </c>
      <c r="C382" s="4" t="str">
        <f t="shared" si="41"/>
        <v>NO</v>
      </c>
      <c r="D382" s="39"/>
      <c r="G382" s="2" t="str">
        <f t="shared" si="42"/>
        <v/>
      </c>
      <c r="H382" s="2">
        <f t="shared" si="44"/>
        <v>0</v>
      </c>
    </row>
    <row r="383" spans="1:8" ht="15.75" thickBot="1" x14ac:dyDescent="0.3">
      <c r="A383" s="2" t="str">
        <f>IF(ISBLANK(D383),"",COUNTA($B$2:B383))</f>
        <v/>
      </c>
      <c r="B383" s="2" t="str">
        <f t="shared" si="43"/>
        <v>0</v>
      </c>
      <c r="C383" s="4" t="str">
        <f t="shared" si="41"/>
        <v>NO</v>
      </c>
      <c r="D383" s="39"/>
      <c r="G383" s="2" t="str">
        <f t="shared" si="42"/>
        <v/>
      </c>
      <c r="H383" s="2">
        <f t="shared" si="44"/>
        <v>0</v>
      </c>
    </row>
    <row r="384" spans="1:8" ht="15.75" thickBot="1" x14ac:dyDescent="0.3">
      <c r="A384" s="2" t="str">
        <f>IF(ISBLANK(D384),"",COUNTA($B$2:B384))</f>
        <v/>
      </c>
      <c r="B384" s="2" t="str">
        <f t="shared" si="43"/>
        <v>0</v>
      </c>
      <c r="C384" s="4" t="str">
        <f t="shared" si="41"/>
        <v>NO</v>
      </c>
      <c r="D384" s="39"/>
      <c r="G384" s="2" t="str">
        <f t="shared" si="42"/>
        <v/>
      </c>
      <c r="H384" s="2">
        <f t="shared" si="44"/>
        <v>0</v>
      </c>
    </row>
    <row r="385" spans="1:8" ht="15.75" thickBot="1" x14ac:dyDescent="0.3">
      <c r="A385" s="2" t="str">
        <f>IF(ISBLANK(D385),"",COUNTA($B$2:B385))</f>
        <v/>
      </c>
      <c r="B385" s="2" t="str">
        <f t="shared" si="43"/>
        <v>0</v>
      </c>
      <c r="C385" s="4" t="str">
        <f t="shared" si="41"/>
        <v>NO</v>
      </c>
      <c r="D385" s="39"/>
      <c r="G385" s="2" t="str">
        <f t="shared" si="42"/>
        <v/>
      </c>
      <c r="H385" s="2">
        <f t="shared" si="44"/>
        <v>0</v>
      </c>
    </row>
    <row r="386" spans="1:8" ht="15.75" thickBot="1" x14ac:dyDescent="0.3">
      <c r="A386" s="2" t="str">
        <f>IF(ISBLANK(D386),"",COUNTA($B$2:B386))</f>
        <v/>
      </c>
      <c r="B386" s="2" t="str">
        <f t="shared" si="43"/>
        <v>0</v>
      </c>
      <c r="C386" s="4" t="str">
        <f t="shared" ref="C386:C449" si="45">IF(ISERROR(_xlfn.NUMBERVALUE(VLOOKUP(D386,G:H,2,0))),"NO",_xlfn.NUMBERVALUE(VLOOKUP(D386,G:H,2,0)))</f>
        <v>NO</v>
      </c>
      <c r="D386" s="39"/>
      <c r="G386" s="2" t="str">
        <f t="shared" si="42"/>
        <v/>
      </c>
      <c r="H386" s="2">
        <f t="shared" si="44"/>
        <v>0</v>
      </c>
    </row>
    <row r="387" spans="1:8" ht="15.75" thickBot="1" x14ac:dyDescent="0.3">
      <c r="A387" s="2" t="str">
        <f>IF(ISBLANK(D387),"",COUNTA($B$2:B387))</f>
        <v/>
      </c>
      <c r="B387" s="2" t="str">
        <f t="shared" si="43"/>
        <v>0</v>
      </c>
      <c r="C387" s="4" t="str">
        <f t="shared" si="45"/>
        <v>NO</v>
      </c>
      <c r="D387" s="39"/>
      <c r="G387" s="2" t="str">
        <f t="shared" ref="G387:G450" si="46">UPPER(IF(ISBLANK(J387),"",IF(ISNUMBER(SEARCH("+",J387)),LEFT(J387,SEARCH("+",J387,1)-1),LEFT(J387,SEARCH("-",J387,1)-1))))</f>
        <v/>
      </c>
      <c r="H387" s="2">
        <f t="shared" si="44"/>
        <v>0</v>
      </c>
    </row>
    <row r="388" spans="1:8" ht="15.75" thickBot="1" x14ac:dyDescent="0.3">
      <c r="A388" s="2" t="str">
        <f>IF(ISBLANK(D388),"",COUNTA($B$2:B388))</f>
        <v/>
      </c>
      <c r="B388" s="2" t="str">
        <f t="shared" si="43"/>
        <v>0</v>
      </c>
      <c r="C388" s="4" t="str">
        <f t="shared" si="45"/>
        <v>NO</v>
      </c>
      <c r="D388" s="39"/>
      <c r="G388" s="2" t="str">
        <f t="shared" si="46"/>
        <v/>
      </c>
      <c r="H388" s="2">
        <f t="shared" si="44"/>
        <v>0</v>
      </c>
    </row>
    <row r="389" spans="1:8" ht="15.75" thickBot="1" x14ac:dyDescent="0.3">
      <c r="A389" s="2" t="str">
        <f>IF(ISBLANK(D389),"",COUNTA($B$2:B389))</f>
        <v/>
      </c>
      <c r="B389" s="2" t="str">
        <f t="shared" si="43"/>
        <v>0</v>
      </c>
      <c r="C389" s="4" t="str">
        <f t="shared" si="45"/>
        <v>NO</v>
      </c>
      <c r="D389" s="39"/>
      <c r="G389" s="2" t="str">
        <f t="shared" si="46"/>
        <v/>
      </c>
      <c r="H389" s="2">
        <f t="shared" si="44"/>
        <v>0</v>
      </c>
    </row>
    <row r="390" spans="1:8" ht="15.75" thickBot="1" x14ac:dyDescent="0.3">
      <c r="A390" s="2" t="str">
        <f>IF(ISBLANK(D390),"",COUNTA($B$2:B390))</f>
        <v/>
      </c>
      <c r="B390" s="2" t="str">
        <f t="shared" si="43"/>
        <v>0</v>
      </c>
      <c r="C390" s="4" t="str">
        <f t="shared" si="45"/>
        <v>NO</v>
      </c>
      <c r="D390" s="39"/>
      <c r="G390" s="2" t="str">
        <f t="shared" si="46"/>
        <v/>
      </c>
      <c r="H390" s="2">
        <f t="shared" si="44"/>
        <v>0</v>
      </c>
    </row>
    <row r="391" spans="1:8" ht="15.75" thickBot="1" x14ac:dyDescent="0.3">
      <c r="A391" s="2" t="str">
        <f>IF(ISBLANK(D391),"",COUNTA($B$2:B391))</f>
        <v/>
      </c>
      <c r="B391" s="2" t="str">
        <f t="shared" si="43"/>
        <v>0</v>
      </c>
      <c r="C391" s="4" t="str">
        <f t="shared" si="45"/>
        <v>NO</v>
      </c>
      <c r="D391" s="39"/>
      <c r="G391" s="2" t="str">
        <f t="shared" si="46"/>
        <v/>
      </c>
      <c r="H391" s="2">
        <f t="shared" si="44"/>
        <v>0</v>
      </c>
    </row>
    <row r="392" spans="1:8" ht="15.75" thickBot="1" x14ac:dyDescent="0.3">
      <c r="A392" s="2" t="str">
        <f>IF(ISBLANK(D392),"",COUNTA($B$2:B392))</f>
        <v/>
      </c>
      <c r="B392" s="2" t="str">
        <f t="shared" si="43"/>
        <v>0</v>
      </c>
      <c r="C392" s="4" t="str">
        <f t="shared" si="45"/>
        <v>NO</v>
      </c>
      <c r="D392" s="39"/>
      <c r="G392" s="2" t="str">
        <f t="shared" si="46"/>
        <v/>
      </c>
      <c r="H392" s="2">
        <f t="shared" si="44"/>
        <v>0</v>
      </c>
    </row>
    <row r="393" spans="1:8" ht="15.75" thickBot="1" x14ac:dyDescent="0.3">
      <c r="A393" s="2" t="str">
        <f>IF(ISBLANK(D393),"",COUNTA($B$2:B393))</f>
        <v/>
      </c>
      <c r="B393" s="2" t="str">
        <f t="shared" si="43"/>
        <v>0</v>
      </c>
      <c r="C393" s="4" t="str">
        <f t="shared" si="45"/>
        <v>NO</v>
      </c>
      <c r="D393" s="39"/>
      <c r="G393" s="2" t="str">
        <f t="shared" si="46"/>
        <v/>
      </c>
      <c r="H393" s="2">
        <f t="shared" si="44"/>
        <v>0</v>
      </c>
    </row>
    <row r="394" spans="1:8" ht="15.75" thickBot="1" x14ac:dyDescent="0.3">
      <c r="A394" s="2" t="str">
        <f>IF(ISBLANK(D394),"",COUNTA($B$2:B394))</f>
        <v/>
      </c>
      <c r="B394" s="2" t="str">
        <f t="shared" si="43"/>
        <v>0</v>
      </c>
      <c r="C394" s="4" t="str">
        <f t="shared" si="45"/>
        <v>NO</v>
      </c>
      <c r="D394" s="39"/>
      <c r="G394" s="2" t="str">
        <f t="shared" si="46"/>
        <v/>
      </c>
      <c r="H394" s="2">
        <f t="shared" si="44"/>
        <v>0</v>
      </c>
    </row>
    <row r="395" spans="1:8" ht="15.75" thickBot="1" x14ac:dyDescent="0.3">
      <c r="A395" s="2" t="str">
        <f>IF(ISBLANK(D395),"",COUNTA($B$2:B395))</f>
        <v/>
      </c>
      <c r="B395" s="2" t="str">
        <f t="shared" si="43"/>
        <v>0</v>
      </c>
      <c r="C395" s="4" t="str">
        <f t="shared" si="45"/>
        <v>NO</v>
      </c>
      <c r="D395" s="39"/>
      <c r="G395" s="2" t="str">
        <f t="shared" si="46"/>
        <v/>
      </c>
      <c r="H395" s="2">
        <f t="shared" si="44"/>
        <v>0</v>
      </c>
    </row>
    <row r="396" spans="1:8" ht="15.75" thickBot="1" x14ac:dyDescent="0.3">
      <c r="A396" s="2" t="str">
        <f>IF(ISBLANK(D396),"",COUNTA($B$2:B396))</f>
        <v/>
      </c>
      <c r="B396" s="2" t="str">
        <f t="shared" si="43"/>
        <v>0</v>
      </c>
      <c r="C396" s="4" t="str">
        <f t="shared" si="45"/>
        <v>NO</v>
      </c>
      <c r="D396" s="39"/>
      <c r="G396" s="2" t="str">
        <f t="shared" si="46"/>
        <v/>
      </c>
      <c r="H396" s="2">
        <f t="shared" si="44"/>
        <v>0</v>
      </c>
    </row>
    <row r="397" spans="1:8" ht="15.75" thickBot="1" x14ac:dyDescent="0.3">
      <c r="A397" s="2" t="str">
        <f>IF(ISBLANK(D397),"",COUNTA($B$2:B397))</f>
        <v/>
      </c>
      <c r="B397" s="2" t="str">
        <f t="shared" si="43"/>
        <v>0</v>
      </c>
      <c r="C397" s="4" t="str">
        <f t="shared" si="45"/>
        <v>NO</v>
      </c>
      <c r="D397" s="39"/>
      <c r="G397" s="2" t="str">
        <f t="shared" si="46"/>
        <v/>
      </c>
      <c r="H397" s="2">
        <f t="shared" si="44"/>
        <v>0</v>
      </c>
    </row>
    <row r="398" spans="1:8" ht="15.75" thickBot="1" x14ac:dyDescent="0.3">
      <c r="A398" s="2" t="str">
        <f>IF(ISBLANK(D398),"",COUNTA($B$2:B398))</f>
        <v/>
      </c>
      <c r="B398" s="2" t="str">
        <f t="shared" si="43"/>
        <v>0</v>
      </c>
      <c r="C398" s="4" t="str">
        <f t="shared" si="45"/>
        <v>NO</v>
      </c>
      <c r="D398" s="39"/>
      <c r="G398" s="2" t="str">
        <f t="shared" si="46"/>
        <v/>
      </c>
      <c r="H398" s="2">
        <f t="shared" si="44"/>
        <v>0</v>
      </c>
    </row>
    <row r="399" spans="1:8" ht="15.75" thickBot="1" x14ac:dyDescent="0.3">
      <c r="A399" s="2" t="str">
        <f>IF(ISBLANK(D399),"",COUNTA($B$2:B399))</f>
        <v/>
      </c>
      <c r="B399" s="2" t="str">
        <f t="shared" si="43"/>
        <v>0</v>
      </c>
      <c r="C399" s="4" t="str">
        <f t="shared" si="45"/>
        <v>NO</v>
      </c>
      <c r="D399" s="39"/>
      <c r="G399" s="2" t="str">
        <f t="shared" si="46"/>
        <v/>
      </c>
      <c r="H399" s="2">
        <f t="shared" si="44"/>
        <v>0</v>
      </c>
    </row>
    <row r="400" spans="1:8" ht="15.75" thickBot="1" x14ac:dyDescent="0.3">
      <c r="A400" s="2" t="str">
        <f>IF(ISBLANK(D400),"",COUNTA($B$2:B400))</f>
        <v/>
      </c>
      <c r="B400" s="2" t="str">
        <f t="shared" si="43"/>
        <v>0</v>
      </c>
      <c r="C400" s="4" t="str">
        <f t="shared" si="45"/>
        <v>NO</v>
      </c>
      <c r="D400" s="39"/>
      <c r="G400" s="2" t="str">
        <f t="shared" si="46"/>
        <v/>
      </c>
      <c r="H400" s="2">
        <f t="shared" si="44"/>
        <v>0</v>
      </c>
    </row>
    <row r="401" spans="1:8" ht="15.75" thickBot="1" x14ac:dyDescent="0.3">
      <c r="A401" s="2" t="str">
        <f>IF(ISBLANK(D401),"",COUNTA($B$2:B401))</f>
        <v/>
      </c>
      <c r="B401" s="2" t="str">
        <f t="shared" si="43"/>
        <v>0</v>
      </c>
      <c r="C401" s="4" t="str">
        <f t="shared" si="45"/>
        <v>NO</v>
      </c>
      <c r="D401" s="39"/>
      <c r="G401" s="2" t="str">
        <f t="shared" si="46"/>
        <v/>
      </c>
      <c r="H401" s="2">
        <f t="shared" si="44"/>
        <v>0</v>
      </c>
    </row>
    <row r="402" spans="1:8" ht="15.75" thickBot="1" x14ac:dyDescent="0.3">
      <c r="A402" s="2" t="str">
        <f>IF(ISBLANK(D402),"",COUNTA($B$2:B402))</f>
        <v/>
      </c>
      <c r="B402" s="2" t="str">
        <f t="shared" si="43"/>
        <v>0</v>
      </c>
      <c r="C402" s="4" t="str">
        <f t="shared" si="45"/>
        <v>NO</v>
      </c>
      <c r="D402" s="39"/>
      <c r="G402" s="2" t="str">
        <f t="shared" si="46"/>
        <v/>
      </c>
      <c r="H402" s="2">
        <f t="shared" si="44"/>
        <v>0</v>
      </c>
    </row>
    <row r="403" spans="1:8" ht="15.75" thickBot="1" x14ac:dyDescent="0.3">
      <c r="A403" s="2" t="str">
        <f>IF(ISBLANK(D403),"",COUNTA($B$2:B403))</f>
        <v/>
      </c>
      <c r="B403" s="2" t="str">
        <f t="shared" si="43"/>
        <v>0</v>
      </c>
      <c r="C403" s="4" t="str">
        <f t="shared" si="45"/>
        <v>NO</v>
      </c>
      <c r="D403" s="39"/>
      <c r="G403" s="2" t="str">
        <f t="shared" si="46"/>
        <v/>
      </c>
      <c r="H403" s="2">
        <f t="shared" si="44"/>
        <v>0</v>
      </c>
    </row>
    <row r="404" spans="1:8" ht="15.75" thickBot="1" x14ac:dyDescent="0.3">
      <c r="A404" s="2" t="str">
        <f>IF(ISBLANK(D404),"",COUNTA($B$2:B404))</f>
        <v/>
      </c>
      <c r="B404" s="2" t="str">
        <f t="shared" si="43"/>
        <v>0</v>
      </c>
      <c r="C404" s="4" t="str">
        <f t="shared" si="45"/>
        <v>NO</v>
      </c>
      <c r="D404" s="39"/>
      <c r="G404" s="2" t="str">
        <f t="shared" si="46"/>
        <v/>
      </c>
      <c r="H404" s="2">
        <f t="shared" si="44"/>
        <v>0</v>
      </c>
    </row>
    <row r="405" spans="1:8" ht="15.75" thickBot="1" x14ac:dyDescent="0.3">
      <c r="A405" s="2" t="str">
        <f>IF(ISBLANK(D405),"",COUNTA($B$2:B405))</f>
        <v/>
      </c>
      <c r="B405" s="2" t="str">
        <f t="shared" si="43"/>
        <v>0</v>
      </c>
      <c r="C405" s="4" t="str">
        <f t="shared" si="45"/>
        <v>NO</v>
      </c>
      <c r="D405" s="39"/>
      <c r="G405" s="2" t="str">
        <f t="shared" si="46"/>
        <v/>
      </c>
      <c r="H405" s="2">
        <f t="shared" si="44"/>
        <v>0</v>
      </c>
    </row>
    <row r="406" spans="1:8" ht="15.75" thickBot="1" x14ac:dyDescent="0.3">
      <c r="A406" s="2" t="str">
        <f>IF(ISBLANK(D406),"",COUNTA($B$2:B406))</f>
        <v/>
      </c>
      <c r="B406" s="2" t="str">
        <f t="shared" si="43"/>
        <v>0</v>
      </c>
      <c r="C406" s="4" t="str">
        <f t="shared" si="45"/>
        <v>NO</v>
      </c>
      <c r="D406" s="39"/>
      <c r="G406" s="2" t="str">
        <f t="shared" si="46"/>
        <v/>
      </c>
      <c r="H406" s="2">
        <f t="shared" si="44"/>
        <v>0</v>
      </c>
    </row>
    <row r="407" spans="1:8" ht="15.75" thickBot="1" x14ac:dyDescent="0.3">
      <c r="A407" s="2" t="str">
        <f>IF(ISBLANK(D407),"",COUNTA($B$2:B407))</f>
        <v/>
      </c>
      <c r="B407" s="2" t="str">
        <f t="shared" si="43"/>
        <v>0</v>
      </c>
      <c r="C407" s="4" t="str">
        <f t="shared" si="45"/>
        <v>NO</v>
      </c>
      <c r="D407" s="39"/>
      <c r="G407" s="2" t="str">
        <f t="shared" si="46"/>
        <v/>
      </c>
      <c r="H407" s="2">
        <f t="shared" si="44"/>
        <v>0</v>
      </c>
    </row>
    <row r="408" spans="1:8" ht="15.75" thickBot="1" x14ac:dyDescent="0.3">
      <c r="A408" s="2" t="str">
        <f>IF(ISBLANK(D408),"",COUNTA($B$2:B408))</f>
        <v/>
      </c>
      <c r="B408" s="2" t="str">
        <f t="shared" si="43"/>
        <v>0</v>
      </c>
      <c r="C408" s="4" t="str">
        <f t="shared" si="45"/>
        <v>NO</v>
      </c>
      <c r="D408" s="39"/>
      <c r="G408" s="2" t="str">
        <f t="shared" si="46"/>
        <v/>
      </c>
      <c r="H408" s="2">
        <f t="shared" si="44"/>
        <v>0</v>
      </c>
    </row>
    <row r="409" spans="1:8" ht="15.75" thickBot="1" x14ac:dyDescent="0.3">
      <c r="A409" s="2" t="str">
        <f>IF(ISBLANK(D409),"",COUNTA($B$2:B409))</f>
        <v/>
      </c>
      <c r="B409" s="2" t="str">
        <f t="shared" si="43"/>
        <v>0</v>
      </c>
      <c r="C409" s="4" t="str">
        <f t="shared" si="45"/>
        <v>NO</v>
      </c>
      <c r="D409" s="39"/>
      <c r="G409" s="2" t="str">
        <f t="shared" si="46"/>
        <v/>
      </c>
      <c r="H409" s="2">
        <f t="shared" si="44"/>
        <v>0</v>
      </c>
    </row>
    <row r="410" spans="1:8" ht="15.75" thickBot="1" x14ac:dyDescent="0.3">
      <c r="A410" s="2" t="str">
        <f>IF(ISBLANK(D410),"",COUNTA($B$2:B410))</f>
        <v/>
      </c>
      <c r="B410" s="2" t="str">
        <f t="shared" si="43"/>
        <v>0</v>
      </c>
      <c r="C410" s="4" t="str">
        <f t="shared" si="45"/>
        <v>NO</v>
      </c>
      <c r="D410" s="39"/>
      <c r="G410" s="2" t="str">
        <f t="shared" si="46"/>
        <v/>
      </c>
      <c r="H410" s="2">
        <f t="shared" si="44"/>
        <v>0</v>
      </c>
    </row>
    <row r="411" spans="1:8" ht="15.75" thickBot="1" x14ac:dyDescent="0.3">
      <c r="A411" s="2" t="str">
        <f>IF(ISBLANK(D411),"",COUNTA($B$2:B411))</f>
        <v/>
      </c>
      <c r="B411" s="2" t="str">
        <f t="shared" si="43"/>
        <v>0</v>
      </c>
      <c r="C411" s="4" t="str">
        <f t="shared" si="45"/>
        <v>NO</v>
      </c>
      <c r="D411" s="39"/>
      <c r="G411" s="2" t="str">
        <f t="shared" si="46"/>
        <v/>
      </c>
      <c r="H411" s="2">
        <f t="shared" si="44"/>
        <v>0</v>
      </c>
    </row>
    <row r="412" spans="1:8" ht="15.75" thickBot="1" x14ac:dyDescent="0.3">
      <c r="A412" s="2" t="str">
        <f>IF(ISBLANK(D412),"",COUNTA($B$2:B412))</f>
        <v/>
      </c>
      <c r="B412" s="2" t="str">
        <f t="shared" si="43"/>
        <v>0</v>
      </c>
      <c r="C412" s="4" t="str">
        <f t="shared" si="45"/>
        <v>NO</v>
      </c>
      <c r="D412" s="39"/>
      <c r="G412" s="2" t="str">
        <f t="shared" si="46"/>
        <v/>
      </c>
      <c r="H412" s="2">
        <f t="shared" si="44"/>
        <v>0</v>
      </c>
    </row>
    <row r="413" spans="1:8" ht="15.75" thickBot="1" x14ac:dyDescent="0.3">
      <c r="A413" s="2" t="str">
        <f>IF(ISBLANK(D413),"",COUNTA($B$2:B413))</f>
        <v/>
      </c>
      <c r="B413" s="2" t="str">
        <f t="shared" si="43"/>
        <v>0</v>
      </c>
      <c r="C413" s="4" t="str">
        <f t="shared" si="45"/>
        <v>NO</v>
      </c>
      <c r="D413" s="39"/>
      <c r="G413" s="2" t="str">
        <f t="shared" si="46"/>
        <v/>
      </c>
      <c r="H413" s="2">
        <f t="shared" si="44"/>
        <v>0</v>
      </c>
    </row>
    <row r="414" spans="1:8" ht="15.75" thickBot="1" x14ac:dyDescent="0.3">
      <c r="A414" s="2" t="str">
        <f>IF(ISBLANK(D414),"",COUNTA($B$2:B414))</f>
        <v/>
      </c>
      <c r="B414" s="2" t="str">
        <f t="shared" si="43"/>
        <v>0</v>
      </c>
      <c r="C414" s="4" t="str">
        <f t="shared" si="45"/>
        <v>NO</v>
      </c>
      <c r="D414" s="39"/>
      <c r="G414" s="2" t="str">
        <f t="shared" si="46"/>
        <v/>
      </c>
      <c r="H414" s="2">
        <f t="shared" si="44"/>
        <v>0</v>
      </c>
    </row>
    <row r="415" spans="1:8" ht="15.75" thickBot="1" x14ac:dyDescent="0.3">
      <c r="A415" s="2" t="str">
        <f>IF(ISBLANK(D415),"",COUNTA($B$2:B415))</f>
        <v/>
      </c>
      <c r="B415" s="2" t="str">
        <f t="shared" si="43"/>
        <v>0</v>
      </c>
      <c r="C415" s="4" t="str">
        <f t="shared" si="45"/>
        <v>NO</v>
      </c>
      <c r="D415" s="39"/>
      <c r="G415" s="2" t="str">
        <f t="shared" si="46"/>
        <v/>
      </c>
      <c r="H415" s="2">
        <f t="shared" si="44"/>
        <v>0</v>
      </c>
    </row>
    <row r="416" spans="1:8" ht="15.75" thickBot="1" x14ac:dyDescent="0.3">
      <c r="A416" s="2" t="str">
        <f>IF(ISBLANK(D416),"",COUNTA($B$2:B416))</f>
        <v/>
      </c>
      <c r="B416" s="2" t="str">
        <f t="shared" si="43"/>
        <v>0</v>
      </c>
      <c r="C416" s="4" t="str">
        <f t="shared" si="45"/>
        <v>NO</v>
      </c>
      <c r="D416" s="39"/>
      <c r="G416" s="2" t="str">
        <f t="shared" si="46"/>
        <v/>
      </c>
      <c r="H416" s="2">
        <f t="shared" si="44"/>
        <v>0</v>
      </c>
    </row>
    <row r="417" spans="1:8" ht="15.75" thickBot="1" x14ac:dyDescent="0.3">
      <c r="A417" s="2" t="str">
        <f>IF(ISBLANK(D417),"",COUNTA($B$2:B417))</f>
        <v/>
      </c>
      <c r="B417" s="2" t="str">
        <f t="shared" si="43"/>
        <v>0</v>
      </c>
      <c r="C417" s="4" t="str">
        <f t="shared" si="45"/>
        <v>NO</v>
      </c>
      <c r="D417" s="39"/>
      <c r="G417" s="2" t="str">
        <f t="shared" si="46"/>
        <v/>
      </c>
      <c r="H417" s="2">
        <f t="shared" si="44"/>
        <v>0</v>
      </c>
    </row>
    <row r="418" spans="1:8" ht="15.75" thickBot="1" x14ac:dyDescent="0.3">
      <c r="A418" s="2" t="str">
        <f>IF(ISBLANK(D418),"",COUNTA($B$2:B418))</f>
        <v/>
      </c>
      <c r="B418" s="2" t="str">
        <f t="shared" si="43"/>
        <v>0</v>
      </c>
      <c r="C418" s="4" t="str">
        <f t="shared" si="45"/>
        <v>NO</v>
      </c>
      <c r="D418" s="39"/>
      <c r="G418" s="2" t="str">
        <f t="shared" si="46"/>
        <v/>
      </c>
      <c r="H418" s="2">
        <f t="shared" si="44"/>
        <v>0</v>
      </c>
    </row>
    <row r="419" spans="1:8" ht="15.75" thickBot="1" x14ac:dyDescent="0.3">
      <c r="A419" s="2" t="str">
        <f>IF(ISBLANK(D419),"",COUNTA($B$2:B419))</f>
        <v/>
      </c>
      <c r="B419" s="2" t="str">
        <f t="shared" si="43"/>
        <v>0</v>
      </c>
      <c r="C419" s="4" t="str">
        <f t="shared" si="45"/>
        <v>NO</v>
      </c>
      <c r="D419" s="39"/>
      <c r="G419" s="2" t="str">
        <f t="shared" si="46"/>
        <v/>
      </c>
      <c r="H419" s="2">
        <f t="shared" si="44"/>
        <v>0</v>
      </c>
    </row>
    <row r="420" spans="1:8" ht="15.75" thickBot="1" x14ac:dyDescent="0.3">
      <c r="A420" s="2" t="str">
        <f>IF(ISBLANK(D420),"",COUNTA($B$2:B420))</f>
        <v/>
      </c>
      <c r="B420" s="2" t="str">
        <f t="shared" si="43"/>
        <v>0</v>
      </c>
      <c r="C420" s="4" t="str">
        <f t="shared" si="45"/>
        <v>NO</v>
      </c>
      <c r="D420" s="39"/>
      <c r="G420" s="2" t="str">
        <f t="shared" si="46"/>
        <v/>
      </c>
      <c r="H420" s="2">
        <f t="shared" si="44"/>
        <v>0</v>
      </c>
    </row>
    <row r="421" spans="1:8" ht="15.75" thickBot="1" x14ac:dyDescent="0.3">
      <c r="A421" s="2" t="str">
        <f>IF(ISBLANK(D421),"",COUNTA($B$2:B421))</f>
        <v/>
      </c>
      <c r="B421" s="2" t="str">
        <f t="shared" si="43"/>
        <v>0</v>
      </c>
      <c r="C421" s="4" t="str">
        <f t="shared" si="45"/>
        <v>NO</v>
      </c>
      <c r="D421" s="39"/>
      <c r="G421" s="2" t="str">
        <f t="shared" si="46"/>
        <v/>
      </c>
      <c r="H421" s="2">
        <f t="shared" si="44"/>
        <v>0</v>
      </c>
    </row>
    <row r="422" spans="1:8" ht="15.75" thickBot="1" x14ac:dyDescent="0.3">
      <c r="A422" s="2" t="str">
        <f>IF(ISBLANK(D422),"",COUNTA($B$2:B422))</f>
        <v/>
      </c>
      <c r="B422" s="2" t="str">
        <f t="shared" si="43"/>
        <v>0</v>
      </c>
      <c r="C422" s="4" t="str">
        <f t="shared" si="45"/>
        <v>NO</v>
      </c>
      <c r="D422" s="39"/>
      <c r="G422" s="2" t="str">
        <f t="shared" si="46"/>
        <v/>
      </c>
      <c r="H422" s="2">
        <f t="shared" si="44"/>
        <v>0</v>
      </c>
    </row>
    <row r="423" spans="1:8" ht="15.75" thickBot="1" x14ac:dyDescent="0.3">
      <c r="A423" s="2" t="str">
        <f>IF(ISBLANK(D423),"",COUNTA($B$2:B423))</f>
        <v/>
      </c>
      <c r="B423" s="2" t="str">
        <f t="shared" si="43"/>
        <v>0</v>
      </c>
      <c r="C423" s="4" t="str">
        <f t="shared" si="45"/>
        <v>NO</v>
      </c>
      <c r="D423" s="39"/>
      <c r="G423" s="2" t="str">
        <f t="shared" si="46"/>
        <v/>
      </c>
      <c r="H423" s="2">
        <f t="shared" si="44"/>
        <v>0</v>
      </c>
    </row>
    <row r="424" spans="1:8" ht="15.75" thickBot="1" x14ac:dyDescent="0.3">
      <c r="A424" s="2" t="str">
        <f>IF(ISBLANK(D424),"",COUNTA($B$2:B424))</f>
        <v/>
      </c>
      <c r="B424" s="2" t="str">
        <f t="shared" si="43"/>
        <v>0</v>
      </c>
      <c r="C424" s="4" t="str">
        <f t="shared" si="45"/>
        <v>NO</v>
      </c>
      <c r="D424" s="39"/>
      <c r="G424" s="2" t="str">
        <f t="shared" si="46"/>
        <v/>
      </c>
      <c r="H424" s="2">
        <f t="shared" si="44"/>
        <v>0</v>
      </c>
    </row>
    <row r="425" spans="1:8" ht="15.75" thickBot="1" x14ac:dyDescent="0.3">
      <c r="A425" s="2" t="str">
        <f>IF(ISBLANK(D425),"",COUNTA($B$2:B425))</f>
        <v/>
      </c>
      <c r="B425" s="2" t="str">
        <f t="shared" si="43"/>
        <v>0</v>
      </c>
      <c r="C425" s="4" t="str">
        <f t="shared" si="45"/>
        <v>NO</v>
      </c>
      <c r="D425" s="39"/>
      <c r="G425" s="2" t="str">
        <f t="shared" si="46"/>
        <v/>
      </c>
      <c r="H425" s="2">
        <f t="shared" si="44"/>
        <v>0</v>
      </c>
    </row>
    <row r="426" spans="1:8" ht="15.75" thickBot="1" x14ac:dyDescent="0.3">
      <c r="A426" s="2" t="str">
        <f>IF(ISBLANK(D426),"",COUNTA($B$2:B426))</f>
        <v/>
      </c>
      <c r="B426" s="2" t="str">
        <f t="shared" si="43"/>
        <v>0</v>
      </c>
      <c r="C426" s="4" t="str">
        <f t="shared" si="45"/>
        <v>NO</v>
      </c>
      <c r="D426" s="39"/>
      <c r="G426" s="2" t="str">
        <f t="shared" si="46"/>
        <v/>
      </c>
      <c r="H426" s="2">
        <f t="shared" si="44"/>
        <v>0</v>
      </c>
    </row>
    <row r="427" spans="1:8" ht="15.75" thickBot="1" x14ac:dyDescent="0.3">
      <c r="A427" s="2" t="str">
        <f>IF(ISBLANK(D427),"",COUNTA($B$2:B427))</f>
        <v/>
      </c>
      <c r="B427" s="2" t="str">
        <f t="shared" si="43"/>
        <v>0</v>
      </c>
      <c r="C427" s="4" t="str">
        <f t="shared" si="45"/>
        <v>NO</v>
      </c>
      <c r="D427" s="39"/>
      <c r="G427" s="2" t="str">
        <f t="shared" si="46"/>
        <v/>
      </c>
      <c r="H427" s="2">
        <f t="shared" si="44"/>
        <v>0</v>
      </c>
    </row>
    <row r="428" spans="1:8" ht="15.75" thickBot="1" x14ac:dyDescent="0.3">
      <c r="A428" s="2" t="str">
        <f>IF(ISBLANK(D428),"",COUNTA($B$2:B428))</f>
        <v/>
      </c>
      <c r="B428" s="2" t="str">
        <f t="shared" si="43"/>
        <v>0</v>
      </c>
      <c r="C428" s="4" t="str">
        <f t="shared" si="45"/>
        <v>NO</v>
      </c>
      <c r="D428" s="39"/>
      <c r="G428" s="2" t="str">
        <f t="shared" si="46"/>
        <v/>
      </c>
      <c r="H428" s="2">
        <f t="shared" si="44"/>
        <v>0</v>
      </c>
    </row>
    <row r="429" spans="1:8" ht="15.75" thickBot="1" x14ac:dyDescent="0.3">
      <c r="A429" s="2" t="str">
        <f>IF(ISBLANK(D429),"",COUNTA($B$2:B429))</f>
        <v/>
      </c>
      <c r="B429" s="2" t="str">
        <f t="shared" si="43"/>
        <v>0</v>
      </c>
      <c r="C429" s="4" t="str">
        <f t="shared" si="45"/>
        <v>NO</v>
      </c>
      <c r="D429" s="39"/>
      <c r="G429" s="2" t="str">
        <f t="shared" si="46"/>
        <v/>
      </c>
      <c r="H429" s="2">
        <f t="shared" si="44"/>
        <v>0</v>
      </c>
    </row>
    <row r="430" spans="1:8" ht="15.75" thickBot="1" x14ac:dyDescent="0.3">
      <c r="A430" s="2" t="str">
        <f>IF(ISBLANK(D430),"",COUNTA($B$2:B430))</f>
        <v/>
      </c>
      <c r="B430" s="2" t="str">
        <f t="shared" si="43"/>
        <v>0</v>
      </c>
      <c r="C430" s="4" t="str">
        <f t="shared" si="45"/>
        <v>NO</v>
      </c>
      <c r="D430" s="39"/>
      <c r="G430" s="2" t="str">
        <f t="shared" si="46"/>
        <v/>
      </c>
      <c r="H430" s="2">
        <f t="shared" si="44"/>
        <v>0</v>
      </c>
    </row>
    <row r="431" spans="1:8" ht="15.75" thickBot="1" x14ac:dyDescent="0.3">
      <c r="A431" s="2" t="str">
        <f>IF(ISBLANK(D431),"",COUNTA($B$2:B431))</f>
        <v/>
      </c>
      <c r="B431" s="2" t="str">
        <f t="shared" si="43"/>
        <v>0</v>
      </c>
      <c r="C431" s="4" t="str">
        <f t="shared" si="45"/>
        <v>NO</v>
      </c>
      <c r="D431" s="39"/>
      <c r="G431" s="2" t="str">
        <f t="shared" si="46"/>
        <v/>
      </c>
      <c r="H431" s="2">
        <f t="shared" si="44"/>
        <v>0</v>
      </c>
    </row>
    <row r="432" spans="1:8" ht="15.75" thickBot="1" x14ac:dyDescent="0.3">
      <c r="A432" s="2" t="str">
        <f>IF(ISBLANK(D432),"",COUNTA($B$2:B432))</f>
        <v/>
      </c>
      <c r="B432" s="2" t="str">
        <f t="shared" si="43"/>
        <v>0</v>
      </c>
      <c r="C432" s="4" t="str">
        <f t="shared" si="45"/>
        <v>NO</v>
      </c>
      <c r="D432" s="39"/>
      <c r="G432" s="2" t="str">
        <f t="shared" si="46"/>
        <v/>
      </c>
      <c r="H432" s="2">
        <f t="shared" si="44"/>
        <v>0</v>
      </c>
    </row>
    <row r="433" spans="1:8" ht="15.75" thickBot="1" x14ac:dyDescent="0.3">
      <c r="A433" s="2" t="str">
        <f>IF(ISBLANK(D433),"",COUNTA($B$2:B433))</f>
        <v/>
      </c>
      <c r="B433" s="2" t="str">
        <f t="shared" si="43"/>
        <v>0</v>
      </c>
      <c r="C433" s="4" t="str">
        <f t="shared" si="45"/>
        <v>NO</v>
      </c>
      <c r="D433" s="39"/>
      <c r="G433" s="2" t="str">
        <f t="shared" si="46"/>
        <v/>
      </c>
      <c r="H433" s="2">
        <f t="shared" si="44"/>
        <v>0</v>
      </c>
    </row>
    <row r="434" spans="1:8" ht="15.75" thickBot="1" x14ac:dyDescent="0.3">
      <c r="A434" s="2" t="str">
        <f>IF(ISBLANK(D434),"",COUNTA($B$2:B434))</f>
        <v/>
      </c>
      <c r="B434" s="2" t="str">
        <f t="shared" si="43"/>
        <v>0</v>
      </c>
      <c r="C434" s="4" t="str">
        <f t="shared" si="45"/>
        <v>NO</v>
      </c>
      <c r="D434" s="39"/>
      <c r="G434" s="2" t="str">
        <f t="shared" si="46"/>
        <v/>
      </c>
      <c r="H434" s="2">
        <f t="shared" si="44"/>
        <v>0</v>
      </c>
    </row>
    <row r="435" spans="1:8" ht="15.75" thickBot="1" x14ac:dyDescent="0.3">
      <c r="A435" s="2" t="str">
        <f>IF(ISBLANK(D435),"",COUNTA($B$2:B435))</f>
        <v/>
      </c>
      <c r="B435" s="2" t="str">
        <f t="shared" ref="B435:B498" si="47">IF(C435="NO","0",IF(C435&gt;=11000,10000,ROUND(IF((SIGN(C435)=-1),C435*(1+$E$1/100),C435*(1-$E$1/100)),0)))</f>
        <v>0</v>
      </c>
      <c r="C435" s="4" t="str">
        <f t="shared" si="45"/>
        <v>NO</v>
      </c>
      <c r="D435" s="39"/>
      <c r="G435" s="2" t="str">
        <f t="shared" si="46"/>
        <v/>
      </c>
      <c r="H435" s="2">
        <f t="shared" si="44"/>
        <v>0</v>
      </c>
    </row>
    <row r="436" spans="1:8" ht="15.75" thickBot="1" x14ac:dyDescent="0.3">
      <c r="A436" s="2" t="str">
        <f>IF(ISBLANK(D436),"",COUNTA($B$2:B436))</f>
        <v/>
      </c>
      <c r="B436" s="2" t="str">
        <f t="shared" si="47"/>
        <v>0</v>
      </c>
      <c r="C436" s="4" t="str">
        <f t="shared" si="45"/>
        <v>NO</v>
      </c>
      <c r="D436" s="39"/>
      <c r="G436" s="2" t="str">
        <f t="shared" si="46"/>
        <v/>
      </c>
      <c r="H436" s="2">
        <f t="shared" si="44"/>
        <v>0</v>
      </c>
    </row>
    <row r="437" spans="1:8" ht="15.75" thickBot="1" x14ac:dyDescent="0.3">
      <c r="A437" s="2" t="str">
        <f>IF(ISBLANK(D437),"",COUNTA($B$2:B437))</f>
        <v/>
      </c>
      <c r="B437" s="2" t="str">
        <f t="shared" si="47"/>
        <v>0</v>
      </c>
      <c r="C437" s="4" t="str">
        <f t="shared" si="45"/>
        <v>NO</v>
      </c>
      <c r="D437" s="39"/>
      <c r="G437" s="2" t="str">
        <f t="shared" si="46"/>
        <v/>
      </c>
      <c r="H437" s="2">
        <f t="shared" si="44"/>
        <v>0</v>
      </c>
    </row>
    <row r="438" spans="1:8" ht="15.75" thickBot="1" x14ac:dyDescent="0.3">
      <c r="A438" s="2" t="str">
        <f>IF(ISBLANK(D438),"",COUNTA($B$2:B438))</f>
        <v/>
      </c>
      <c r="B438" s="2" t="str">
        <f t="shared" si="47"/>
        <v>0</v>
      </c>
      <c r="C438" s="4" t="str">
        <f t="shared" si="45"/>
        <v>NO</v>
      </c>
      <c r="D438" s="39"/>
      <c r="G438" s="2" t="str">
        <f t="shared" si="46"/>
        <v/>
      </c>
      <c r="H438" s="2">
        <f t="shared" si="44"/>
        <v>0</v>
      </c>
    </row>
    <row r="439" spans="1:8" ht="15.75" thickBot="1" x14ac:dyDescent="0.3">
      <c r="A439" s="2" t="str">
        <f>IF(ISBLANK(D439),"",COUNTA($B$2:B439))</f>
        <v/>
      </c>
      <c r="B439" s="2" t="str">
        <f t="shared" si="47"/>
        <v>0</v>
      </c>
      <c r="C439" s="4" t="str">
        <f t="shared" si="45"/>
        <v>NO</v>
      </c>
      <c r="D439" s="39"/>
      <c r="G439" s="2" t="str">
        <f t="shared" si="46"/>
        <v/>
      </c>
      <c r="H439" s="2">
        <f t="shared" si="44"/>
        <v>0</v>
      </c>
    </row>
    <row r="440" spans="1:8" ht="15.75" thickBot="1" x14ac:dyDescent="0.3">
      <c r="A440" s="2" t="str">
        <f>IF(ISBLANK(D440),"",COUNTA($B$2:B440))</f>
        <v/>
      </c>
      <c r="B440" s="2" t="str">
        <f t="shared" si="47"/>
        <v>0</v>
      </c>
      <c r="C440" s="4" t="str">
        <f t="shared" si="45"/>
        <v>NO</v>
      </c>
      <c r="D440" s="39"/>
      <c r="G440" s="2" t="str">
        <f t="shared" si="46"/>
        <v/>
      </c>
      <c r="H440" s="2">
        <f t="shared" si="44"/>
        <v>0</v>
      </c>
    </row>
    <row r="441" spans="1:8" ht="15.75" thickBot="1" x14ac:dyDescent="0.3">
      <c r="A441" s="2" t="str">
        <f>IF(ISBLANK(D441),"",COUNTA($B$2:B441))</f>
        <v/>
      </c>
      <c r="B441" s="2" t="str">
        <f t="shared" si="47"/>
        <v>0</v>
      </c>
      <c r="C441" s="4" t="str">
        <f t="shared" si="45"/>
        <v>NO</v>
      </c>
      <c r="D441" s="39"/>
      <c r="G441" s="2" t="str">
        <f t="shared" si="46"/>
        <v/>
      </c>
      <c r="H441" s="2">
        <f t="shared" si="44"/>
        <v>0</v>
      </c>
    </row>
    <row r="442" spans="1:8" ht="15.75" thickBot="1" x14ac:dyDescent="0.3">
      <c r="A442" s="2" t="str">
        <f>IF(ISBLANK(D442),"",COUNTA($B$2:B442))</f>
        <v/>
      </c>
      <c r="B442" s="2" t="str">
        <f t="shared" si="47"/>
        <v>0</v>
      </c>
      <c r="C442" s="4" t="str">
        <f t="shared" si="45"/>
        <v>NO</v>
      </c>
      <c r="D442" s="39"/>
      <c r="G442" s="2" t="str">
        <f t="shared" si="46"/>
        <v/>
      </c>
      <c r="H442" s="2">
        <f t="shared" si="44"/>
        <v>0</v>
      </c>
    </row>
    <row r="443" spans="1:8" ht="15.75" thickBot="1" x14ac:dyDescent="0.3">
      <c r="A443" s="2" t="str">
        <f>IF(ISBLANK(D443),"",COUNTA($B$2:B443))</f>
        <v/>
      </c>
      <c r="B443" s="2" t="str">
        <f t="shared" si="47"/>
        <v>0</v>
      </c>
      <c r="C443" s="4" t="str">
        <f t="shared" si="45"/>
        <v>NO</v>
      </c>
      <c r="D443" s="39"/>
      <c r="G443" s="2" t="str">
        <f t="shared" si="46"/>
        <v/>
      </c>
      <c r="H443" s="2">
        <f t="shared" si="44"/>
        <v>0</v>
      </c>
    </row>
    <row r="444" spans="1:8" ht="15.75" thickBot="1" x14ac:dyDescent="0.3">
      <c r="A444" s="2" t="str">
        <f>IF(ISBLANK(D444),"",COUNTA($B$2:B444))</f>
        <v/>
      </c>
      <c r="B444" s="2" t="str">
        <f t="shared" si="47"/>
        <v>0</v>
      </c>
      <c r="C444" s="4" t="str">
        <f t="shared" si="45"/>
        <v>NO</v>
      </c>
      <c r="D444" s="39"/>
      <c r="G444" s="2" t="str">
        <f t="shared" si="46"/>
        <v/>
      </c>
      <c r="H444" s="2">
        <f t="shared" ref="H444:H507" si="48">IF(ISBLANK(J444),0,IF(ISNUMBER(SEARCH("+",J444)),RIGHT(J444,LEN(J444)-SEARCH("+",J444,1)),RIGHT(J444,LEN(J444)-SEARCH("-",J444,1)+1)))</f>
        <v>0</v>
      </c>
    </row>
    <row r="445" spans="1:8" ht="15.75" thickBot="1" x14ac:dyDescent="0.3">
      <c r="A445" s="2" t="str">
        <f>IF(ISBLANK(D445),"",COUNTA($B$2:B445))</f>
        <v/>
      </c>
      <c r="B445" s="2" t="str">
        <f t="shared" si="47"/>
        <v>0</v>
      </c>
      <c r="C445" s="4" t="str">
        <f t="shared" si="45"/>
        <v>NO</v>
      </c>
      <c r="D445" s="39"/>
      <c r="G445" s="2" t="str">
        <f t="shared" si="46"/>
        <v/>
      </c>
      <c r="H445" s="2">
        <f t="shared" si="48"/>
        <v>0</v>
      </c>
    </row>
    <row r="446" spans="1:8" ht="15.75" thickBot="1" x14ac:dyDescent="0.3">
      <c r="A446" s="2" t="str">
        <f>IF(ISBLANK(D446),"",COUNTA($B$2:B446))</f>
        <v/>
      </c>
      <c r="B446" s="2" t="str">
        <f t="shared" si="47"/>
        <v>0</v>
      </c>
      <c r="C446" s="4" t="str">
        <f t="shared" si="45"/>
        <v>NO</v>
      </c>
      <c r="D446" s="39"/>
      <c r="G446" s="2" t="str">
        <f t="shared" si="46"/>
        <v/>
      </c>
      <c r="H446" s="2">
        <f t="shared" si="48"/>
        <v>0</v>
      </c>
    </row>
    <row r="447" spans="1:8" ht="15.75" thickBot="1" x14ac:dyDescent="0.3">
      <c r="A447" s="2" t="str">
        <f>IF(ISBLANK(D447),"",COUNTA($B$2:B447))</f>
        <v/>
      </c>
      <c r="B447" s="2" t="str">
        <f t="shared" si="47"/>
        <v>0</v>
      </c>
      <c r="C447" s="4" t="str">
        <f t="shared" si="45"/>
        <v>NO</v>
      </c>
      <c r="D447" s="39"/>
      <c r="G447" s="2" t="str">
        <f t="shared" si="46"/>
        <v/>
      </c>
      <c r="H447" s="2">
        <f t="shared" si="48"/>
        <v>0</v>
      </c>
    </row>
    <row r="448" spans="1:8" ht="15.75" thickBot="1" x14ac:dyDescent="0.3">
      <c r="A448" s="2" t="str">
        <f>IF(ISBLANK(D448),"",COUNTA($B$2:B448))</f>
        <v/>
      </c>
      <c r="B448" s="2" t="str">
        <f t="shared" si="47"/>
        <v>0</v>
      </c>
      <c r="C448" s="4" t="str">
        <f t="shared" si="45"/>
        <v>NO</v>
      </c>
      <c r="D448" s="39"/>
      <c r="G448" s="2" t="str">
        <f t="shared" si="46"/>
        <v/>
      </c>
      <c r="H448" s="2">
        <f t="shared" si="48"/>
        <v>0</v>
      </c>
    </row>
    <row r="449" spans="1:8" ht="15.75" thickBot="1" x14ac:dyDescent="0.3">
      <c r="A449" s="2" t="str">
        <f>IF(ISBLANK(D449),"",COUNTA($B$2:B449))</f>
        <v/>
      </c>
      <c r="B449" s="2" t="str">
        <f t="shared" si="47"/>
        <v>0</v>
      </c>
      <c r="C449" s="4" t="str">
        <f t="shared" si="45"/>
        <v>NO</v>
      </c>
      <c r="D449" s="39"/>
      <c r="G449" s="2" t="str">
        <f t="shared" si="46"/>
        <v/>
      </c>
      <c r="H449" s="2">
        <f t="shared" si="48"/>
        <v>0</v>
      </c>
    </row>
    <row r="450" spans="1:8" ht="15.75" thickBot="1" x14ac:dyDescent="0.3">
      <c r="A450" s="2" t="str">
        <f>IF(ISBLANK(D450),"",COUNTA($B$2:B450))</f>
        <v/>
      </c>
      <c r="B450" s="2" t="str">
        <f t="shared" si="47"/>
        <v>0</v>
      </c>
      <c r="C450" s="4" t="str">
        <f t="shared" ref="C450:C453" si="49">IF(ISERROR(_xlfn.NUMBERVALUE(VLOOKUP(D450,G:H,2,0))),"NO",_xlfn.NUMBERVALUE(VLOOKUP(D450,G:H,2,0)))</f>
        <v>NO</v>
      </c>
      <c r="D450" s="39"/>
      <c r="G450" s="2" t="str">
        <f t="shared" si="46"/>
        <v/>
      </c>
      <c r="H450" s="2">
        <f t="shared" si="48"/>
        <v>0</v>
      </c>
    </row>
    <row r="451" spans="1:8" ht="15.75" thickBot="1" x14ac:dyDescent="0.3">
      <c r="A451" s="2" t="str">
        <f>IF(ISBLANK(D451),"",COUNTA($B$2:B451))</f>
        <v/>
      </c>
      <c r="B451" s="2" t="str">
        <f t="shared" si="47"/>
        <v>0</v>
      </c>
      <c r="C451" s="4" t="str">
        <f t="shared" si="49"/>
        <v>NO</v>
      </c>
      <c r="D451" s="39"/>
      <c r="G451" s="2" t="str">
        <f t="shared" ref="G451:G514" si="50">UPPER(IF(ISBLANK(J451),"",IF(ISNUMBER(SEARCH("+",J451)),LEFT(J451,SEARCH("+",J451,1)-1),LEFT(J451,SEARCH("-",J451,1)-1))))</f>
        <v/>
      </c>
      <c r="H451" s="2">
        <f t="shared" si="48"/>
        <v>0</v>
      </c>
    </row>
    <row r="452" spans="1:8" ht="15.75" thickBot="1" x14ac:dyDescent="0.3">
      <c r="A452" s="2" t="str">
        <f>IF(ISBLANK(D452),"",COUNTA($B$2:B452))</f>
        <v/>
      </c>
      <c r="B452" s="2" t="str">
        <f t="shared" si="47"/>
        <v>0</v>
      </c>
      <c r="C452" s="4" t="str">
        <f t="shared" si="49"/>
        <v>NO</v>
      </c>
      <c r="D452" s="39"/>
      <c r="G452" s="2" t="str">
        <f t="shared" si="50"/>
        <v/>
      </c>
      <c r="H452" s="2">
        <f t="shared" si="48"/>
        <v>0</v>
      </c>
    </row>
    <row r="453" spans="1:8" ht="15.75" thickBot="1" x14ac:dyDescent="0.3">
      <c r="A453" s="2" t="str">
        <f>IF(ISBLANK(D453),"",COUNTA($B$2:B453))</f>
        <v/>
      </c>
      <c r="B453" s="2" t="str">
        <f t="shared" si="47"/>
        <v>0</v>
      </c>
      <c r="C453" s="4" t="str">
        <f t="shared" si="49"/>
        <v>NO</v>
      </c>
      <c r="D453" s="39"/>
      <c r="G453" s="2" t="str">
        <f t="shared" si="50"/>
        <v/>
      </c>
      <c r="H453" s="2">
        <f t="shared" si="48"/>
        <v>0</v>
      </c>
    </row>
    <row r="454" spans="1:8" ht="15.75" thickBot="1" x14ac:dyDescent="0.3">
      <c r="A454" s="2" t="str">
        <f>IF(ISBLANK(D454),"",COUNTA($B$2:B454))</f>
        <v/>
      </c>
      <c r="B454" s="2" t="str">
        <f t="shared" si="47"/>
        <v>0</v>
      </c>
      <c r="C454" s="4" t="str">
        <f t="shared" ref="C454:C514" si="51">IF(ISERROR(_xlfn.NUMBERVALUE(VLOOKUP(D454,G:H,2,0))),"NO",_xlfn.NUMBERVALUE(VLOOKUP(D454,G:H,2,0)))</f>
        <v>NO</v>
      </c>
      <c r="D454" s="39"/>
      <c r="G454" s="2" t="str">
        <f t="shared" si="50"/>
        <v/>
      </c>
      <c r="H454" s="2">
        <f t="shared" si="48"/>
        <v>0</v>
      </c>
    </row>
    <row r="455" spans="1:8" ht="15.75" thickBot="1" x14ac:dyDescent="0.3">
      <c r="A455" s="2" t="str">
        <f>IF(ISBLANK(D455),"",COUNTA($B$2:B455))</f>
        <v/>
      </c>
      <c r="B455" s="2" t="str">
        <f t="shared" si="47"/>
        <v>0</v>
      </c>
      <c r="C455" s="4" t="str">
        <f t="shared" si="51"/>
        <v>NO</v>
      </c>
      <c r="D455" s="39"/>
      <c r="G455" s="2" t="str">
        <f t="shared" si="50"/>
        <v/>
      </c>
      <c r="H455" s="2">
        <f t="shared" si="48"/>
        <v>0</v>
      </c>
    </row>
    <row r="456" spans="1:8" ht="15.75" thickBot="1" x14ac:dyDescent="0.3">
      <c r="A456" s="2" t="str">
        <f>IF(ISBLANK(D456),"",COUNTA($B$2:B456))</f>
        <v/>
      </c>
      <c r="B456" s="2" t="str">
        <f t="shared" si="47"/>
        <v>0</v>
      </c>
      <c r="C456" s="4" t="str">
        <f t="shared" si="51"/>
        <v>NO</v>
      </c>
      <c r="D456" s="39"/>
      <c r="G456" s="2" t="str">
        <f t="shared" si="50"/>
        <v/>
      </c>
      <c r="H456" s="2">
        <f t="shared" si="48"/>
        <v>0</v>
      </c>
    </row>
    <row r="457" spans="1:8" ht="15.75" thickBot="1" x14ac:dyDescent="0.3">
      <c r="A457" s="2" t="str">
        <f>IF(ISBLANK(D457),"",COUNTA($B$2:B457))</f>
        <v/>
      </c>
      <c r="B457" s="2" t="str">
        <f t="shared" si="47"/>
        <v>0</v>
      </c>
      <c r="C457" s="4" t="str">
        <f t="shared" si="51"/>
        <v>NO</v>
      </c>
      <c r="D457" s="39"/>
      <c r="G457" s="2" t="str">
        <f t="shared" si="50"/>
        <v/>
      </c>
      <c r="H457" s="2">
        <f t="shared" si="48"/>
        <v>0</v>
      </c>
    </row>
    <row r="458" spans="1:8" ht="15.75" thickBot="1" x14ac:dyDescent="0.3">
      <c r="A458" s="2" t="str">
        <f>IF(ISBLANK(D458),"",COUNTA($B$2:B458))</f>
        <v/>
      </c>
      <c r="B458" s="2" t="str">
        <f t="shared" si="47"/>
        <v>0</v>
      </c>
      <c r="C458" s="4" t="str">
        <f t="shared" si="51"/>
        <v>NO</v>
      </c>
      <c r="D458" s="39"/>
      <c r="G458" s="2" t="str">
        <f t="shared" si="50"/>
        <v/>
      </c>
      <c r="H458" s="2">
        <f t="shared" si="48"/>
        <v>0</v>
      </c>
    </row>
    <row r="459" spans="1:8" ht="15.75" thickBot="1" x14ac:dyDescent="0.3">
      <c r="A459" s="2" t="str">
        <f>IF(ISBLANK(D459),"",COUNTA($B$2:B459))</f>
        <v/>
      </c>
      <c r="B459" s="2" t="str">
        <f t="shared" si="47"/>
        <v>0</v>
      </c>
      <c r="C459" s="4" t="str">
        <f t="shared" si="51"/>
        <v>NO</v>
      </c>
      <c r="D459" s="39"/>
      <c r="G459" s="2" t="str">
        <f t="shared" si="50"/>
        <v/>
      </c>
      <c r="H459" s="2">
        <f t="shared" si="48"/>
        <v>0</v>
      </c>
    </row>
    <row r="460" spans="1:8" ht="15.75" thickBot="1" x14ac:dyDescent="0.3">
      <c r="A460" s="2" t="str">
        <f>IF(ISBLANK(D460),"",COUNTA($B$2:B460))</f>
        <v/>
      </c>
      <c r="B460" s="2" t="str">
        <f t="shared" si="47"/>
        <v>0</v>
      </c>
      <c r="C460" s="4" t="str">
        <f t="shared" si="51"/>
        <v>NO</v>
      </c>
      <c r="D460" s="39"/>
      <c r="G460" s="2" t="str">
        <f t="shared" si="50"/>
        <v/>
      </c>
      <c r="H460" s="2">
        <f t="shared" si="48"/>
        <v>0</v>
      </c>
    </row>
    <row r="461" spans="1:8" ht="15.75" thickBot="1" x14ac:dyDescent="0.3">
      <c r="A461" s="2" t="str">
        <f>IF(ISBLANK(D461),"",COUNTA($B$2:B461))</f>
        <v/>
      </c>
      <c r="B461" s="2" t="str">
        <f t="shared" si="47"/>
        <v>0</v>
      </c>
      <c r="C461" s="4" t="str">
        <f t="shared" si="51"/>
        <v>NO</v>
      </c>
      <c r="D461" s="39"/>
      <c r="G461" s="2" t="str">
        <f t="shared" si="50"/>
        <v/>
      </c>
      <c r="H461" s="2">
        <f t="shared" si="48"/>
        <v>0</v>
      </c>
    </row>
    <row r="462" spans="1:8" ht="15.75" thickBot="1" x14ac:dyDescent="0.3">
      <c r="A462" s="2" t="str">
        <f>IF(ISBLANK(D462),"",COUNTA($B$2:B462))</f>
        <v/>
      </c>
      <c r="B462" s="2" t="str">
        <f t="shared" si="47"/>
        <v>0</v>
      </c>
      <c r="C462" s="4" t="str">
        <f t="shared" si="51"/>
        <v>NO</v>
      </c>
      <c r="D462" s="39"/>
      <c r="G462" s="2" t="str">
        <f t="shared" si="50"/>
        <v/>
      </c>
      <c r="H462" s="2">
        <f t="shared" si="48"/>
        <v>0</v>
      </c>
    </row>
    <row r="463" spans="1:8" ht="15.75" thickBot="1" x14ac:dyDescent="0.3">
      <c r="A463" s="2" t="str">
        <f>IF(ISBLANK(D463),"",COUNTA($B$2:B463))</f>
        <v/>
      </c>
      <c r="B463" s="2" t="str">
        <f t="shared" si="47"/>
        <v>0</v>
      </c>
      <c r="C463" s="4" t="str">
        <f t="shared" si="51"/>
        <v>NO</v>
      </c>
      <c r="D463" s="39"/>
      <c r="G463" s="2" t="str">
        <f t="shared" si="50"/>
        <v/>
      </c>
      <c r="H463" s="2">
        <f t="shared" si="48"/>
        <v>0</v>
      </c>
    </row>
    <row r="464" spans="1:8" ht="15.75" thickBot="1" x14ac:dyDescent="0.3">
      <c r="A464" s="2" t="str">
        <f>IF(ISBLANK(D464),"",COUNTA($B$2:B464))</f>
        <v/>
      </c>
      <c r="B464" s="2" t="str">
        <f t="shared" si="47"/>
        <v>0</v>
      </c>
      <c r="C464" s="4" t="str">
        <f t="shared" si="51"/>
        <v>NO</v>
      </c>
      <c r="D464" s="39"/>
      <c r="G464" s="2" t="str">
        <f t="shared" si="50"/>
        <v/>
      </c>
      <c r="H464" s="2">
        <f t="shared" si="48"/>
        <v>0</v>
      </c>
    </row>
    <row r="465" spans="1:8" ht="15.75" thickBot="1" x14ac:dyDescent="0.3">
      <c r="A465" s="2" t="str">
        <f>IF(ISBLANK(D465),"",COUNTA($B$2:B465))</f>
        <v/>
      </c>
      <c r="B465" s="2" t="str">
        <f t="shared" si="47"/>
        <v>0</v>
      </c>
      <c r="C465" s="4" t="str">
        <f t="shared" si="51"/>
        <v>NO</v>
      </c>
      <c r="D465" s="39"/>
      <c r="G465" s="2" t="str">
        <f t="shared" si="50"/>
        <v/>
      </c>
      <c r="H465" s="2">
        <f t="shared" si="48"/>
        <v>0</v>
      </c>
    </row>
    <row r="466" spans="1:8" ht="15.75" thickBot="1" x14ac:dyDescent="0.3">
      <c r="A466" s="2" t="str">
        <f>IF(ISBLANK(D466),"",COUNTA($B$2:B466))</f>
        <v/>
      </c>
      <c r="B466" s="2" t="str">
        <f t="shared" si="47"/>
        <v>0</v>
      </c>
      <c r="C466" s="4" t="str">
        <f t="shared" si="51"/>
        <v>NO</v>
      </c>
      <c r="D466" s="39"/>
      <c r="G466" s="2" t="str">
        <f t="shared" si="50"/>
        <v/>
      </c>
      <c r="H466" s="2">
        <f t="shared" si="48"/>
        <v>0</v>
      </c>
    </row>
    <row r="467" spans="1:8" ht="15.75" thickBot="1" x14ac:dyDescent="0.3">
      <c r="A467" s="2" t="str">
        <f>IF(ISBLANK(D467),"",COUNTA($B$2:B467))</f>
        <v/>
      </c>
      <c r="B467" s="2" t="str">
        <f t="shared" si="47"/>
        <v>0</v>
      </c>
      <c r="C467" s="4" t="str">
        <f t="shared" si="51"/>
        <v>NO</v>
      </c>
      <c r="D467" s="39"/>
      <c r="G467" s="2" t="str">
        <f t="shared" si="50"/>
        <v/>
      </c>
      <c r="H467" s="2">
        <f t="shared" si="48"/>
        <v>0</v>
      </c>
    </row>
    <row r="468" spans="1:8" ht="15.75" thickBot="1" x14ac:dyDescent="0.3">
      <c r="A468" s="2" t="str">
        <f>IF(ISBLANK(D468),"",COUNTA($B$2:B468))</f>
        <v/>
      </c>
      <c r="B468" s="2" t="str">
        <f t="shared" si="47"/>
        <v>0</v>
      </c>
      <c r="C468" s="4" t="str">
        <f t="shared" si="51"/>
        <v>NO</v>
      </c>
      <c r="D468" s="39"/>
      <c r="G468" s="2" t="str">
        <f t="shared" si="50"/>
        <v/>
      </c>
      <c r="H468" s="2">
        <f t="shared" si="48"/>
        <v>0</v>
      </c>
    </row>
    <row r="469" spans="1:8" ht="15.75" thickBot="1" x14ac:dyDescent="0.3">
      <c r="A469" s="2" t="str">
        <f>IF(ISBLANK(D469),"",COUNTA($B$2:B469))</f>
        <v/>
      </c>
      <c r="B469" s="2" t="str">
        <f t="shared" si="47"/>
        <v>0</v>
      </c>
      <c r="C469" s="4" t="str">
        <f t="shared" si="51"/>
        <v>NO</v>
      </c>
      <c r="D469" s="39"/>
      <c r="G469" s="2" t="str">
        <f t="shared" si="50"/>
        <v/>
      </c>
      <c r="H469" s="2">
        <f t="shared" si="48"/>
        <v>0</v>
      </c>
    </row>
    <row r="470" spans="1:8" ht="15.75" thickBot="1" x14ac:dyDescent="0.3">
      <c r="A470" s="2" t="str">
        <f>IF(ISBLANK(D470),"",COUNTA($B$2:B470))</f>
        <v/>
      </c>
      <c r="B470" s="2" t="str">
        <f t="shared" si="47"/>
        <v>0</v>
      </c>
      <c r="C470" s="4" t="str">
        <f t="shared" si="51"/>
        <v>NO</v>
      </c>
      <c r="D470" s="39"/>
      <c r="G470" s="2" t="str">
        <f t="shared" si="50"/>
        <v/>
      </c>
      <c r="H470" s="2">
        <f t="shared" si="48"/>
        <v>0</v>
      </c>
    </row>
    <row r="471" spans="1:8" ht="15.75" thickBot="1" x14ac:dyDescent="0.3">
      <c r="A471" s="2" t="str">
        <f>IF(ISBLANK(D471),"",COUNTA($B$2:B471))</f>
        <v/>
      </c>
      <c r="B471" s="2" t="str">
        <f t="shared" si="47"/>
        <v>0</v>
      </c>
      <c r="C471" s="4" t="str">
        <f t="shared" si="51"/>
        <v>NO</v>
      </c>
      <c r="D471" s="39"/>
      <c r="G471" s="2" t="str">
        <f t="shared" si="50"/>
        <v/>
      </c>
      <c r="H471" s="2">
        <f t="shared" si="48"/>
        <v>0</v>
      </c>
    </row>
    <row r="472" spans="1:8" ht="15.75" thickBot="1" x14ac:dyDescent="0.3">
      <c r="A472" s="2" t="str">
        <f>IF(ISBLANK(D472),"",COUNTA($B$2:B472))</f>
        <v/>
      </c>
      <c r="B472" s="2" t="str">
        <f t="shared" si="47"/>
        <v>0</v>
      </c>
      <c r="C472" s="4" t="str">
        <f t="shared" si="51"/>
        <v>NO</v>
      </c>
      <c r="D472" s="39"/>
      <c r="G472" s="2" t="str">
        <f t="shared" si="50"/>
        <v/>
      </c>
      <c r="H472" s="2">
        <f t="shared" si="48"/>
        <v>0</v>
      </c>
    </row>
    <row r="473" spans="1:8" ht="15.75" thickBot="1" x14ac:dyDescent="0.3">
      <c r="A473" s="2" t="str">
        <f>IF(ISBLANK(D473),"",COUNTA($B$2:B473))</f>
        <v/>
      </c>
      <c r="B473" s="2" t="str">
        <f t="shared" si="47"/>
        <v>0</v>
      </c>
      <c r="C473" s="4" t="str">
        <f t="shared" si="51"/>
        <v>NO</v>
      </c>
      <c r="D473" s="39"/>
      <c r="G473" s="2" t="str">
        <f t="shared" si="50"/>
        <v/>
      </c>
      <c r="H473" s="2">
        <f t="shared" si="48"/>
        <v>0</v>
      </c>
    </row>
    <row r="474" spans="1:8" ht="15.75" thickBot="1" x14ac:dyDescent="0.3">
      <c r="A474" s="2" t="str">
        <f>IF(ISBLANK(D474),"",COUNTA($B$2:B474))</f>
        <v/>
      </c>
      <c r="B474" s="2" t="str">
        <f t="shared" si="47"/>
        <v>0</v>
      </c>
      <c r="C474" s="4" t="str">
        <f t="shared" si="51"/>
        <v>NO</v>
      </c>
      <c r="D474" s="39"/>
      <c r="G474" s="2" t="str">
        <f t="shared" si="50"/>
        <v/>
      </c>
      <c r="H474" s="2">
        <f t="shared" si="48"/>
        <v>0</v>
      </c>
    </row>
    <row r="475" spans="1:8" ht="15.75" thickBot="1" x14ac:dyDescent="0.3">
      <c r="A475" s="2" t="str">
        <f>IF(ISBLANK(D475),"",COUNTA($B$2:B475))</f>
        <v/>
      </c>
      <c r="B475" s="2" t="str">
        <f t="shared" si="47"/>
        <v>0</v>
      </c>
      <c r="C475" s="4" t="str">
        <f t="shared" si="51"/>
        <v>NO</v>
      </c>
      <c r="D475" s="39"/>
      <c r="G475" s="2" t="str">
        <f t="shared" si="50"/>
        <v/>
      </c>
      <c r="H475" s="2">
        <f t="shared" si="48"/>
        <v>0</v>
      </c>
    </row>
    <row r="476" spans="1:8" ht="15.75" thickBot="1" x14ac:dyDescent="0.3">
      <c r="A476" s="2" t="str">
        <f>IF(ISBLANK(D476),"",COUNTA($B$2:B476))</f>
        <v/>
      </c>
      <c r="B476" s="2" t="str">
        <f t="shared" si="47"/>
        <v>0</v>
      </c>
      <c r="C476" s="4" t="str">
        <f t="shared" si="51"/>
        <v>NO</v>
      </c>
      <c r="D476" s="39"/>
      <c r="G476" s="2" t="str">
        <f t="shared" si="50"/>
        <v/>
      </c>
      <c r="H476" s="2">
        <f t="shared" si="48"/>
        <v>0</v>
      </c>
    </row>
    <row r="477" spans="1:8" ht="15.75" thickBot="1" x14ac:dyDescent="0.3">
      <c r="A477" s="2" t="str">
        <f>IF(ISBLANK(D477),"",COUNTA($B$2:B477))</f>
        <v/>
      </c>
      <c r="B477" s="2" t="str">
        <f t="shared" si="47"/>
        <v>0</v>
      </c>
      <c r="C477" s="4" t="str">
        <f t="shared" si="51"/>
        <v>NO</v>
      </c>
      <c r="D477" s="39"/>
      <c r="G477" s="2" t="str">
        <f t="shared" si="50"/>
        <v/>
      </c>
      <c r="H477" s="2">
        <f t="shared" si="48"/>
        <v>0</v>
      </c>
    </row>
    <row r="478" spans="1:8" ht="15.75" thickBot="1" x14ac:dyDescent="0.3">
      <c r="A478" s="2" t="str">
        <f>IF(ISBLANK(D478),"",COUNTA($B$2:B478))</f>
        <v/>
      </c>
      <c r="B478" s="2" t="str">
        <f t="shared" si="47"/>
        <v>0</v>
      </c>
      <c r="C478" s="4" t="str">
        <f t="shared" si="51"/>
        <v>NO</v>
      </c>
      <c r="D478" s="39"/>
      <c r="G478" s="2" t="str">
        <f t="shared" si="50"/>
        <v/>
      </c>
      <c r="H478" s="2">
        <f t="shared" si="48"/>
        <v>0</v>
      </c>
    </row>
    <row r="479" spans="1:8" ht="15.75" thickBot="1" x14ac:dyDescent="0.3">
      <c r="A479" s="2" t="str">
        <f>IF(ISBLANK(D479),"",COUNTA($B$2:B479))</f>
        <v/>
      </c>
      <c r="B479" s="2" t="str">
        <f t="shared" si="47"/>
        <v>0</v>
      </c>
      <c r="C479" s="4" t="str">
        <f t="shared" si="51"/>
        <v>NO</v>
      </c>
      <c r="D479" s="39"/>
      <c r="G479" s="2" t="str">
        <f t="shared" si="50"/>
        <v/>
      </c>
      <c r="H479" s="2">
        <f t="shared" si="48"/>
        <v>0</v>
      </c>
    </row>
    <row r="480" spans="1:8" ht="15.75" thickBot="1" x14ac:dyDescent="0.3">
      <c r="A480" s="2" t="str">
        <f>IF(ISBLANK(D480),"",COUNTA($B$2:B480))</f>
        <v/>
      </c>
      <c r="B480" s="2" t="str">
        <f t="shared" si="47"/>
        <v>0</v>
      </c>
      <c r="C480" s="4" t="str">
        <f t="shared" si="51"/>
        <v>NO</v>
      </c>
      <c r="D480" s="39"/>
      <c r="G480" s="2" t="str">
        <f t="shared" si="50"/>
        <v/>
      </c>
      <c r="H480" s="2">
        <f t="shared" si="48"/>
        <v>0</v>
      </c>
    </row>
    <row r="481" spans="1:8" ht="15.75" thickBot="1" x14ac:dyDescent="0.3">
      <c r="A481" s="2" t="str">
        <f>IF(ISBLANK(D481),"",COUNTA($B$2:B481))</f>
        <v/>
      </c>
      <c r="B481" s="2" t="str">
        <f t="shared" si="47"/>
        <v>0</v>
      </c>
      <c r="C481" s="4" t="str">
        <f t="shared" si="51"/>
        <v>NO</v>
      </c>
      <c r="D481" s="39"/>
      <c r="G481" s="2" t="str">
        <f t="shared" si="50"/>
        <v/>
      </c>
      <c r="H481" s="2">
        <f t="shared" si="48"/>
        <v>0</v>
      </c>
    </row>
    <row r="482" spans="1:8" ht="15.75" thickBot="1" x14ac:dyDescent="0.3">
      <c r="A482" s="2" t="str">
        <f>IF(ISBLANK(D482),"",COUNTA($B$2:B482))</f>
        <v/>
      </c>
      <c r="B482" s="2" t="str">
        <f t="shared" si="47"/>
        <v>0</v>
      </c>
      <c r="C482" s="4" t="str">
        <f t="shared" si="51"/>
        <v>NO</v>
      </c>
      <c r="D482" s="39"/>
      <c r="G482" s="2" t="str">
        <f t="shared" si="50"/>
        <v/>
      </c>
      <c r="H482" s="2">
        <f t="shared" si="48"/>
        <v>0</v>
      </c>
    </row>
    <row r="483" spans="1:8" ht="15.75" thickBot="1" x14ac:dyDescent="0.3">
      <c r="A483" s="2" t="str">
        <f>IF(ISBLANK(D483),"",COUNTA($B$2:B483))</f>
        <v/>
      </c>
      <c r="B483" s="2" t="str">
        <f t="shared" si="47"/>
        <v>0</v>
      </c>
      <c r="C483" s="4" t="str">
        <f t="shared" si="51"/>
        <v>NO</v>
      </c>
      <c r="D483" s="39"/>
      <c r="G483" s="2" t="str">
        <f t="shared" si="50"/>
        <v/>
      </c>
      <c r="H483" s="2">
        <f t="shared" si="48"/>
        <v>0</v>
      </c>
    </row>
    <row r="484" spans="1:8" ht="15.75" thickBot="1" x14ac:dyDescent="0.3">
      <c r="A484" s="2" t="str">
        <f>IF(ISBLANK(D484),"",COUNTA($B$2:B484))</f>
        <v/>
      </c>
      <c r="B484" s="2" t="str">
        <f t="shared" si="47"/>
        <v>0</v>
      </c>
      <c r="C484" s="4" t="str">
        <f t="shared" si="51"/>
        <v>NO</v>
      </c>
      <c r="D484" s="39"/>
      <c r="G484" s="2" t="str">
        <f t="shared" si="50"/>
        <v/>
      </c>
      <c r="H484" s="2">
        <f t="shared" si="48"/>
        <v>0</v>
      </c>
    </row>
    <row r="485" spans="1:8" ht="15.75" thickBot="1" x14ac:dyDescent="0.3">
      <c r="A485" s="2" t="str">
        <f>IF(ISBLANK(D485),"",COUNTA($B$2:B485))</f>
        <v/>
      </c>
      <c r="B485" s="2" t="str">
        <f t="shared" si="47"/>
        <v>0</v>
      </c>
      <c r="C485" s="4" t="str">
        <f t="shared" si="51"/>
        <v>NO</v>
      </c>
      <c r="D485" s="39"/>
      <c r="G485" s="2" t="str">
        <f t="shared" si="50"/>
        <v/>
      </c>
      <c r="H485" s="2">
        <f t="shared" si="48"/>
        <v>0</v>
      </c>
    </row>
    <row r="486" spans="1:8" ht="15.75" thickBot="1" x14ac:dyDescent="0.3">
      <c r="A486" s="2" t="str">
        <f>IF(ISBLANK(D486),"",COUNTA($B$2:B486))</f>
        <v/>
      </c>
      <c r="B486" s="2" t="str">
        <f t="shared" si="47"/>
        <v>0</v>
      </c>
      <c r="C486" s="4" t="str">
        <f t="shared" si="51"/>
        <v>NO</v>
      </c>
      <c r="D486" s="39"/>
      <c r="G486" s="2" t="str">
        <f t="shared" si="50"/>
        <v/>
      </c>
      <c r="H486" s="2">
        <f t="shared" si="48"/>
        <v>0</v>
      </c>
    </row>
    <row r="487" spans="1:8" ht="15.75" thickBot="1" x14ac:dyDescent="0.3">
      <c r="A487" s="2" t="str">
        <f>IF(ISBLANK(D487),"",COUNTA($B$2:B487))</f>
        <v/>
      </c>
      <c r="B487" s="2" t="str">
        <f t="shared" si="47"/>
        <v>0</v>
      </c>
      <c r="C487" s="4" t="str">
        <f t="shared" si="51"/>
        <v>NO</v>
      </c>
      <c r="D487" s="39"/>
      <c r="G487" s="2" t="str">
        <f t="shared" si="50"/>
        <v/>
      </c>
      <c r="H487" s="2">
        <f t="shared" si="48"/>
        <v>0</v>
      </c>
    </row>
    <row r="488" spans="1:8" ht="15.75" thickBot="1" x14ac:dyDescent="0.3">
      <c r="A488" s="2" t="str">
        <f>IF(ISBLANK(D488),"",COUNTA($B$2:B488))</f>
        <v/>
      </c>
      <c r="B488" s="2" t="str">
        <f t="shared" si="47"/>
        <v>0</v>
      </c>
      <c r="C488" s="4" t="str">
        <f t="shared" si="51"/>
        <v>NO</v>
      </c>
      <c r="D488" s="39"/>
      <c r="G488" s="2" t="str">
        <f t="shared" si="50"/>
        <v/>
      </c>
      <c r="H488" s="2">
        <f t="shared" si="48"/>
        <v>0</v>
      </c>
    </row>
    <row r="489" spans="1:8" ht="15.75" thickBot="1" x14ac:dyDescent="0.3">
      <c r="A489" s="2" t="str">
        <f>IF(ISBLANK(D489),"",COUNTA($B$2:B489))</f>
        <v/>
      </c>
      <c r="B489" s="2" t="str">
        <f t="shared" si="47"/>
        <v>0</v>
      </c>
      <c r="C489" s="4" t="str">
        <f t="shared" si="51"/>
        <v>NO</v>
      </c>
      <c r="D489" s="39"/>
      <c r="G489" s="2" t="str">
        <f t="shared" si="50"/>
        <v/>
      </c>
      <c r="H489" s="2">
        <f t="shared" si="48"/>
        <v>0</v>
      </c>
    </row>
    <row r="490" spans="1:8" ht="15.75" thickBot="1" x14ac:dyDescent="0.3">
      <c r="A490" s="2" t="str">
        <f>IF(ISBLANK(D490),"",COUNTA($B$2:B490))</f>
        <v/>
      </c>
      <c r="B490" s="2" t="str">
        <f t="shared" si="47"/>
        <v>0</v>
      </c>
      <c r="C490" s="4" t="str">
        <f t="shared" si="51"/>
        <v>NO</v>
      </c>
      <c r="D490" s="39"/>
      <c r="G490" s="2" t="str">
        <f t="shared" si="50"/>
        <v/>
      </c>
      <c r="H490" s="2">
        <f t="shared" si="48"/>
        <v>0</v>
      </c>
    </row>
    <row r="491" spans="1:8" ht="15.75" thickBot="1" x14ac:dyDescent="0.3">
      <c r="A491" s="2" t="str">
        <f>IF(ISBLANK(D491),"",COUNTA($B$2:B491))</f>
        <v/>
      </c>
      <c r="B491" s="2" t="str">
        <f t="shared" si="47"/>
        <v>0</v>
      </c>
      <c r="C491" s="4" t="str">
        <f t="shared" si="51"/>
        <v>NO</v>
      </c>
      <c r="D491" s="39"/>
      <c r="G491" s="2" t="str">
        <f t="shared" si="50"/>
        <v/>
      </c>
      <c r="H491" s="2">
        <f t="shared" si="48"/>
        <v>0</v>
      </c>
    </row>
    <row r="492" spans="1:8" ht="15.75" thickBot="1" x14ac:dyDescent="0.3">
      <c r="A492" s="2" t="str">
        <f>IF(ISBLANK(D492),"",COUNTA($B$2:B492))</f>
        <v/>
      </c>
      <c r="B492" s="2" t="str">
        <f t="shared" si="47"/>
        <v>0</v>
      </c>
      <c r="C492" s="4" t="str">
        <f t="shared" si="51"/>
        <v>NO</v>
      </c>
      <c r="D492" s="39"/>
      <c r="G492" s="2" t="str">
        <f t="shared" si="50"/>
        <v/>
      </c>
      <c r="H492" s="2">
        <f t="shared" si="48"/>
        <v>0</v>
      </c>
    </row>
    <row r="493" spans="1:8" ht="15.75" thickBot="1" x14ac:dyDescent="0.3">
      <c r="A493" s="2" t="str">
        <f>IF(ISBLANK(D493),"",COUNTA($B$2:B493))</f>
        <v/>
      </c>
      <c r="B493" s="2" t="str">
        <f t="shared" si="47"/>
        <v>0</v>
      </c>
      <c r="C493" s="4" t="str">
        <f t="shared" si="51"/>
        <v>NO</v>
      </c>
      <c r="D493" s="39"/>
      <c r="G493" s="2" t="str">
        <f t="shared" si="50"/>
        <v/>
      </c>
      <c r="H493" s="2">
        <f t="shared" si="48"/>
        <v>0</v>
      </c>
    </row>
    <row r="494" spans="1:8" ht="15.75" thickBot="1" x14ac:dyDescent="0.3">
      <c r="A494" s="2" t="str">
        <f>IF(ISBLANK(D494),"",COUNTA($B$2:B494))</f>
        <v/>
      </c>
      <c r="B494" s="2" t="str">
        <f t="shared" si="47"/>
        <v>0</v>
      </c>
      <c r="C494" s="4" t="str">
        <f t="shared" si="51"/>
        <v>NO</v>
      </c>
      <c r="D494" s="39"/>
      <c r="G494" s="2" t="str">
        <f t="shared" si="50"/>
        <v/>
      </c>
      <c r="H494" s="2">
        <f t="shared" si="48"/>
        <v>0</v>
      </c>
    </row>
    <row r="495" spans="1:8" ht="15.75" thickBot="1" x14ac:dyDescent="0.3">
      <c r="A495" s="2" t="str">
        <f>IF(ISBLANK(D495),"",COUNTA($B$2:B495))</f>
        <v/>
      </c>
      <c r="B495" s="2" t="str">
        <f t="shared" si="47"/>
        <v>0</v>
      </c>
      <c r="C495" s="4" t="str">
        <f t="shared" si="51"/>
        <v>NO</v>
      </c>
      <c r="D495" s="39"/>
      <c r="G495" s="2" t="str">
        <f t="shared" si="50"/>
        <v/>
      </c>
      <c r="H495" s="2">
        <f t="shared" si="48"/>
        <v>0</v>
      </c>
    </row>
    <row r="496" spans="1:8" ht="15.75" thickBot="1" x14ac:dyDescent="0.3">
      <c r="A496" s="2" t="str">
        <f>IF(ISBLANK(D496),"",COUNTA($B$2:B496))</f>
        <v/>
      </c>
      <c r="B496" s="2" t="str">
        <f t="shared" si="47"/>
        <v>0</v>
      </c>
      <c r="C496" s="4" t="str">
        <f t="shared" si="51"/>
        <v>NO</v>
      </c>
      <c r="D496" s="39"/>
      <c r="G496" s="2" t="str">
        <f t="shared" si="50"/>
        <v/>
      </c>
      <c r="H496" s="2">
        <f t="shared" si="48"/>
        <v>0</v>
      </c>
    </row>
    <row r="497" spans="1:8" ht="15.75" thickBot="1" x14ac:dyDescent="0.3">
      <c r="A497" s="2" t="str">
        <f>IF(ISBLANK(D497),"",COUNTA($B$2:B497))</f>
        <v/>
      </c>
      <c r="B497" s="2" t="str">
        <f t="shared" si="47"/>
        <v>0</v>
      </c>
      <c r="C497" s="4" t="str">
        <f t="shared" si="51"/>
        <v>NO</v>
      </c>
      <c r="D497" s="39"/>
      <c r="G497" s="2" t="str">
        <f t="shared" si="50"/>
        <v/>
      </c>
      <c r="H497" s="2">
        <f t="shared" si="48"/>
        <v>0</v>
      </c>
    </row>
    <row r="498" spans="1:8" ht="15.75" thickBot="1" x14ac:dyDescent="0.3">
      <c r="A498" s="2" t="str">
        <f>IF(ISBLANK(D498),"",COUNTA($B$2:B498))</f>
        <v/>
      </c>
      <c r="B498" s="2" t="str">
        <f t="shared" si="47"/>
        <v>0</v>
      </c>
      <c r="C498" s="4" t="str">
        <f t="shared" si="51"/>
        <v>NO</v>
      </c>
      <c r="D498" s="39"/>
      <c r="G498" s="2" t="str">
        <f t="shared" si="50"/>
        <v/>
      </c>
      <c r="H498" s="2">
        <f t="shared" si="48"/>
        <v>0</v>
      </c>
    </row>
    <row r="499" spans="1:8" ht="15.75" thickBot="1" x14ac:dyDescent="0.3">
      <c r="A499" s="2" t="str">
        <f>IF(ISBLANK(D499),"",COUNTA($B$2:B499))</f>
        <v/>
      </c>
      <c r="B499" s="2" t="str">
        <f t="shared" ref="B499:B562" si="52">IF(C499="NO","0",IF(C499&gt;=11000,10000,ROUND(IF((SIGN(C499)=-1),C499*(1+$E$1/100),C499*(1-$E$1/100)),0)))</f>
        <v>0</v>
      </c>
      <c r="C499" s="4" t="str">
        <f t="shared" si="51"/>
        <v>NO</v>
      </c>
      <c r="D499" s="39"/>
      <c r="G499" s="2" t="str">
        <f t="shared" si="50"/>
        <v/>
      </c>
      <c r="H499" s="2">
        <f t="shared" si="48"/>
        <v>0</v>
      </c>
    </row>
    <row r="500" spans="1:8" ht="15.75" thickBot="1" x14ac:dyDescent="0.3">
      <c r="A500" s="2" t="str">
        <f>IF(ISBLANK(D500),"",COUNTA($B$2:B500))</f>
        <v/>
      </c>
      <c r="B500" s="2" t="str">
        <f t="shared" si="52"/>
        <v>0</v>
      </c>
      <c r="C500" s="4" t="str">
        <f t="shared" si="51"/>
        <v>NO</v>
      </c>
      <c r="D500" s="39"/>
      <c r="G500" s="2" t="str">
        <f t="shared" si="50"/>
        <v/>
      </c>
      <c r="H500" s="2">
        <f t="shared" si="48"/>
        <v>0</v>
      </c>
    </row>
    <row r="501" spans="1:8" ht="15.75" thickBot="1" x14ac:dyDescent="0.3">
      <c r="A501" s="2" t="str">
        <f>IF(ISBLANK(D501),"",COUNTA($B$2:B501))</f>
        <v/>
      </c>
      <c r="B501" s="2" t="str">
        <f t="shared" si="52"/>
        <v>0</v>
      </c>
      <c r="C501" s="4" t="str">
        <f t="shared" si="51"/>
        <v>NO</v>
      </c>
      <c r="D501" s="39"/>
      <c r="G501" s="2" t="str">
        <f t="shared" si="50"/>
        <v/>
      </c>
      <c r="H501" s="2">
        <f t="shared" si="48"/>
        <v>0</v>
      </c>
    </row>
    <row r="502" spans="1:8" ht="15.75" thickBot="1" x14ac:dyDescent="0.3">
      <c r="A502" s="2" t="str">
        <f>IF(ISBLANK(D502),"",COUNTA($B$2:B502))</f>
        <v/>
      </c>
      <c r="B502" s="2" t="str">
        <f t="shared" si="52"/>
        <v>0</v>
      </c>
      <c r="C502" s="4" t="str">
        <f t="shared" si="51"/>
        <v>NO</v>
      </c>
      <c r="D502" s="39"/>
      <c r="G502" s="2" t="str">
        <f t="shared" si="50"/>
        <v/>
      </c>
      <c r="H502" s="2">
        <f t="shared" si="48"/>
        <v>0</v>
      </c>
    </row>
    <row r="503" spans="1:8" ht="15.75" thickBot="1" x14ac:dyDescent="0.3">
      <c r="A503" s="2" t="str">
        <f>IF(ISBLANK(D503),"",COUNTA($B$2:B503))</f>
        <v/>
      </c>
      <c r="B503" s="2" t="str">
        <f t="shared" si="52"/>
        <v>0</v>
      </c>
      <c r="C503" s="4" t="str">
        <f t="shared" si="51"/>
        <v>NO</v>
      </c>
      <c r="D503" s="39"/>
      <c r="G503" s="2" t="str">
        <f t="shared" si="50"/>
        <v/>
      </c>
      <c r="H503" s="2">
        <f t="shared" si="48"/>
        <v>0</v>
      </c>
    </row>
    <row r="504" spans="1:8" ht="15.75" thickBot="1" x14ac:dyDescent="0.3">
      <c r="A504" s="2" t="str">
        <f>IF(ISBLANK(D504),"",COUNTA($B$2:B504))</f>
        <v/>
      </c>
      <c r="B504" s="2" t="str">
        <f t="shared" si="52"/>
        <v>0</v>
      </c>
      <c r="C504" s="4" t="str">
        <f t="shared" si="51"/>
        <v>NO</v>
      </c>
      <c r="D504" s="39"/>
      <c r="G504" s="2" t="str">
        <f t="shared" si="50"/>
        <v/>
      </c>
      <c r="H504" s="2">
        <f t="shared" si="48"/>
        <v>0</v>
      </c>
    </row>
    <row r="505" spans="1:8" ht="15.75" thickBot="1" x14ac:dyDescent="0.3">
      <c r="A505" s="2" t="str">
        <f>IF(ISBLANK(D505),"",COUNTA($B$2:B505))</f>
        <v/>
      </c>
      <c r="B505" s="2" t="str">
        <f t="shared" si="52"/>
        <v>0</v>
      </c>
      <c r="C505" s="4" t="str">
        <f t="shared" si="51"/>
        <v>NO</v>
      </c>
      <c r="D505" s="39"/>
      <c r="G505" s="2" t="str">
        <f t="shared" si="50"/>
        <v/>
      </c>
      <c r="H505" s="2">
        <f t="shared" si="48"/>
        <v>0</v>
      </c>
    </row>
    <row r="506" spans="1:8" ht="15.75" thickBot="1" x14ac:dyDescent="0.3">
      <c r="A506" s="2" t="str">
        <f>IF(ISBLANK(D506),"",COUNTA($B$2:B506))</f>
        <v/>
      </c>
      <c r="B506" s="2" t="str">
        <f t="shared" si="52"/>
        <v>0</v>
      </c>
      <c r="C506" s="4" t="str">
        <f t="shared" si="51"/>
        <v>NO</v>
      </c>
      <c r="D506" s="39"/>
      <c r="G506" s="2" t="str">
        <f t="shared" si="50"/>
        <v/>
      </c>
      <c r="H506" s="2">
        <f t="shared" si="48"/>
        <v>0</v>
      </c>
    </row>
    <row r="507" spans="1:8" ht="15.75" thickBot="1" x14ac:dyDescent="0.3">
      <c r="A507" s="2" t="str">
        <f>IF(ISBLANK(D507),"",COUNTA($B$2:B507))</f>
        <v/>
      </c>
      <c r="B507" s="2" t="str">
        <f t="shared" si="52"/>
        <v>0</v>
      </c>
      <c r="C507" s="4" t="str">
        <f t="shared" si="51"/>
        <v>NO</v>
      </c>
      <c r="D507" s="39"/>
      <c r="G507" s="2" t="str">
        <f t="shared" si="50"/>
        <v/>
      </c>
      <c r="H507" s="2">
        <f t="shared" si="48"/>
        <v>0</v>
      </c>
    </row>
    <row r="508" spans="1:8" ht="15.75" thickBot="1" x14ac:dyDescent="0.3">
      <c r="A508" s="2" t="str">
        <f>IF(ISBLANK(D508),"",COUNTA($B$2:B508))</f>
        <v/>
      </c>
      <c r="B508" s="2" t="str">
        <f t="shared" si="52"/>
        <v>0</v>
      </c>
      <c r="C508" s="4" t="str">
        <f t="shared" si="51"/>
        <v>NO</v>
      </c>
      <c r="D508" s="39"/>
      <c r="G508" s="2" t="str">
        <f t="shared" si="50"/>
        <v/>
      </c>
      <c r="H508" s="2">
        <f t="shared" ref="H508:H571" si="53">IF(ISBLANK(J508),0,IF(ISNUMBER(SEARCH("+",J508)),RIGHT(J508,LEN(J508)-SEARCH("+",J508,1)),RIGHT(J508,LEN(J508)-SEARCH("-",J508,1)+1)))</f>
        <v>0</v>
      </c>
    </row>
    <row r="509" spans="1:8" ht="15.75" thickBot="1" x14ac:dyDescent="0.3">
      <c r="A509" s="2" t="str">
        <f>IF(ISBLANK(D509),"",COUNTA($B$2:B509))</f>
        <v/>
      </c>
      <c r="B509" s="2" t="str">
        <f t="shared" si="52"/>
        <v>0</v>
      </c>
      <c r="C509" s="4" t="str">
        <f t="shared" si="51"/>
        <v>NO</v>
      </c>
      <c r="D509" s="39"/>
      <c r="G509" s="2" t="str">
        <f t="shared" si="50"/>
        <v/>
      </c>
      <c r="H509" s="2">
        <f t="shared" si="53"/>
        <v>0</v>
      </c>
    </row>
    <row r="510" spans="1:8" ht="15.75" thickBot="1" x14ac:dyDescent="0.3">
      <c r="A510" s="2" t="str">
        <f>IF(ISBLANK(D510),"",COUNTA($B$2:B510))</f>
        <v/>
      </c>
      <c r="B510" s="2" t="str">
        <f t="shared" si="52"/>
        <v>0</v>
      </c>
      <c r="C510" s="4" t="str">
        <f t="shared" si="51"/>
        <v>NO</v>
      </c>
      <c r="D510" s="39"/>
      <c r="G510" s="2" t="str">
        <f t="shared" si="50"/>
        <v/>
      </c>
      <c r="H510" s="2">
        <f t="shared" si="53"/>
        <v>0</v>
      </c>
    </row>
    <row r="511" spans="1:8" ht="15.75" thickBot="1" x14ac:dyDescent="0.3">
      <c r="A511" s="2" t="str">
        <f>IF(ISBLANK(D511),"",COUNTA($B$2:B511))</f>
        <v/>
      </c>
      <c r="B511" s="2" t="str">
        <f t="shared" si="52"/>
        <v>0</v>
      </c>
      <c r="C511" s="4" t="str">
        <f t="shared" si="51"/>
        <v>NO</v>
      </c>
      <c r="D511" s="39"/>
      <c r="G511" s="2" t="str">
        <f t="shared" si="50"/>
        <v/>
      </c>
      <c r="H511" s="2">
        <f t="shared" si="53"/>
        <v>0</v>
      </c>
    </row>
    <row r="512" spans="1:8" ht="15.75" thickBot="1" x14ac:dyDescent="0.3">
      <c r="A512" s="2" t="str">
        <f>IF(ISBLANK(D512),"",COUNTA($B$2:B512))</f>
        <v/>
      </c>
      <c r="B512" s="2" t="str">
        <f t="shared" si="52"/>
        <v>0</v>
      </c>
      <c r="C512" s="4" t="str">
        <f t="shared" si="51"/>
        <v>NO</v>
      </c>
      <c r="D512" s="39"/>
      <c r="G512" s="2" t="str">
        <f t="shared" si="50"/>
        <v/>
      </c>
      <c r="H512" s="2">
        <f t="shared" si="53"/>
        <v>0</v>
      </c>
    </row>
    <row r="513" spans="1:8" ht="15.75" thickBot="1" x14ac:dyDescent="0.3">
      <c r="A513" s="2" t="str">
        <f>IF(ISBLANK(D513),"",COUNTA($B$2:B513))</f>
        <v/>
      </c>
      <c r="B513" s="2" t="str">
        <f t="shared" si="52"/>
        <v>0</v>
      </c>
      <c r="C513" s="4" t="str">
        <f t="shared" si="51"/>
        <v>NO</v>
      </c>
      <c r="D513" s="39"/>
      <c r="G513" s="2" t="str">
        <f t="shared" si="50"/>
        <v/>
      </c>
      <c r="H513" s="2">
        <f t="shared" si="53"/>
        <v>0</v>
      </c>
    </row>
    <row r="514" spans="1:8" ht="15.75" thickBot="1" x14ac:dyDescent="0.3">
      <c r="A514" s="2" t="str">
        <f>IF(ISBLANK(D514),"",COUNTA($B$2:B514))</f>
        <v/>
      </c>
      <c r="B514" s="2" t="str">
        <f t="shared" si="52"/>
        <v>0</v>
      </c>
      <c r="C514" s="4" t="str">
        <f t="shared" si="51"/>
        <v>NO</v>
      </c>
      <c r="D514" s="39"/>
      <c r="G514" s="2" t="str">
        <f t="shared" si="50"/>
        <v/>
      </c>
      <c r="H514" s="2">
        <f t="shared" si="53"/>
        <v>0</v>
      </c>
    </row>
    <row r="515" spans="1:8" ht="15.75" thickBot="1" x14ac:dyDescent="0.3">
      <c r="A515" s="2" t="str">
        <f>IF(ISBLANK(D515),"",COUNTA($B$2:B515))</f>
        <v/>
      </c>
      <c r="B515" s="2" t="str">
        <f t="shared" si="52"/>
        <v>0</v>
      </c>
      <c r="C515" s="4" t="str">
        <f t="shared" ref="C515:C578" si="54">IF(ISERROR(_xlfn.NUMBERVALUE(VLOOKUP(D515,G:H,2,0))),"NO",_xlfn.NUMBERVALUE(VLOOKUP(D515,G:H,2,0)))</f>
        <v>NO</v>
      </c>
      <c r="D515" s="39"/>
      <c r="G515" s="2" t="str">
        <f t="shared" ref="G515:G578" si="55">UPPER(IF(ISBLANK(J515),"",IF(ISNUMBER(SEARCH("+",J515)),LEFT(J515,SEARCH("+",J515,1)-1),LEFT(J515,SEARCH("-",J515,1)-1))))</f>
        <v/>
      </c>
      <c r="H515" s="2">
        <f t="shared" si="53"/>
        <v>0</v>
      </c>
    </row>
    <row r="516" spans="1:8" ht="15.75" thickBot="1" x14ac:dyDescent="0.3">
      <c r="A516" s="2" t="str">
        <f>IF(ISBLANK(D516),"",COUNTA($B$2:B516))</f>
        <v/>
      </c>
      <c r="B516" s="2" t="str">
        <f t="shared" si="52"/>
        <v>0</v>
      </c>
      <c r="C516" s="4" t="str">
        <f t="shared" si="54"/>
        <v>NO</v>
      </c>
      <c r="D516" s="39"/>
      <c r="G516" s="2" t="str">
        <f t="shared" si="55"/>
        <v/>
      </c>
      <c r="H516" s="2">
        <f t="shared" si="53"/>
        <v>0</v>
      </c>
    </row>
    <row r="517" spans="1:8" ht="15.75" thickBot="1" x14ac:dyDescent="0.3">
      <c r="A517" s="2" t="str">
        <f>IF(ISBLANK(D517),"",COUNTA($B$2:B517))</f>
        <v/>
      </c>
      <c r="B517" s="2" t="str">
        <f t="shared" si="52"/>
        <v>0</v>
      </c>
      <c r="C517" s="4" t="str">
        <f t="shared" si="54"/>
        <v>NO</v>
      </c>
      <c r="D517" s="39"/>
      <c r="G517" s="2" t="str">
        <f t="shared" si="55"/>
        <v/>
      </c>
      <c r="H517" s="2">
        <f t="shared" si="53"/>
        <v>0</v>
      </c>
    </row>
    <row r="518" spans="1:8" ht="15.75" thickBot="1" x14ac:dyDescent="0.3">
      <c r="A518" s="2" t="str">
        <f>IF(ISBLANK(D518),"",COUNTA($B$2:B518))</f>
        <v/>
      </c>
      <c r="B518" s="2" t="str">
        <f t="shared" si="52"/>
        <v>0</v>
      </c>
      <c r="C518" s="4" t="str">
        <f t="shared" si="54"/>
        <v>NO</v>
      </c>
      <c r="D518" s="39"/>
      <c r="G518" s="2" t="str">
        <f t="shared" si="55"/>
        <v/>
      </c>
      <c r="H518" s="2">
        <f t="shared" si="53"/>
        <v>0</v>
      </c>
    </row>
    <row r="519" spans="1:8" ht="15.75" thickBot="1" x14ac:dyDescent="0.3">
      <c r="A519" s="2" t="str">
        <f>IF(ISBLANK(D519),"",COUNTA($B$2:B519))</f>
        <v/>
      </c>
      <c r="B519" s="2" t="str">
        <f t="shared" si="52"/>
        <v>0</v>
      </c>
      <c r="C519" s="4" t="str">
        <f t="shared" si="54"/>
        <v>NO</v>
      </c>
      <c r="D519" s="39"/>
      <c r="G519" s="2" t="str">
        <f t="shared" si="55"/>
        <v/>
      </c>
      <c r="H519" s="2">
        <f t="shared" si="53"/>
        <v>0</v>
      </c>
    </row>
    <row r="520" spans="1:8" ht="15.75" thickBot="1" x14ac:dyDescent="0.3">
      <c r="A520" s="2" t="str">
        <f>IF(ISBLANK(D520),"",COUNTA($B$2:B520))</f>
        <v/>
      </c>
      <c r="B520" s="2" t="str">
        <f t="shared" si="52"/>
        <v>0</v>
      </c>
      <c r="C520" s="4" t="str">
        <f t="shared" si="54"/>
        <v>NO</v>
      </c>
      <c r="D520" s="39"/>
      <c r="G520" s="2" t="str">
        <f t="shared" si="55"/>
        <v/>
      </c>
      <c r="H520" s="2">
        <f t="shared" si="53"/>
        <v>0</v>
      </c>
    </row>
    <row r="521" spans="1:8" ht="15.75" thickBot="1" x14ac:dyDescent="0.3">
      <c r="A521" s="2" t="str">
        <f>IF(ISBLANK(D521),"",COUNTA($B$2:B521))</f>
        <v/>
      </c>
      <c r="B521" s="2" t="str">
        <f t="shared" si="52"/>
        <v>0</v>
      </c>
      <c r="C521" s="4" t="str">
        <f t="shared" si="54"/>
        <v>NO</v>
      </c>
      <c r="D521" s="39"/>
      <c r="G521" s="2" t="str">
        <f t="shared" si="55"/>
        <v/>
      </c>
      <c r="H521" s="2">
        <f t="shared" si="53"/>
        <v>0</v>
      </c>
    </row>
    <row r="522" spans="1:8" ht="15.75" thickBot="1" x14ac:dyDescent="0.3">
      <c r="A522" s="2" t="str">
        <f>IF(ISBLANK(D522),"",COUNTA($B$2:B522))</f>
        <v/>
      </c>
      <c r="B522" s="2" t="str">
        <f t="shared" si="52"/>
        <v>0</v>
      </c>
      <c r="C522" s="4" t="str">
        <f t="shared" si="54"/>
        <v>NO</v>
      </c>
      <c r="D522" s="39"/>
      <c r="G522" s="2" t="str">
        <f t="shared" si="55"/>
        <v/>
      </c>
      <c r="H522" s="2">
        <f t="shared" si="53"/>
        <v>0</v>
      </c>
    </row>
    <row r="523" spans="1:8" ht="15.75" thickBot="1" x14ac:dyDescent="0.3">
      <c r="A523" s="2" t="str">
        <f>IF(ISBLANK(D523),"",COUNTA($B$2:B523))</f>
        <v/>
      </c>
      <c r="B523" s="2" t="str">
        <f t="shared" si="52"/>
        <v>0</v>
      </c>
      <c r="C523" s="4" t="str">
        <f t="shared" si="54"/>
        <v>NO</v>
      </c>
      <c r="D523" s="39"/>
      <c r="G523" s="2" t="str">
        <f t="shared" si="55"/>
        <v/>
      </c>
      <c r="H523" s="2">
        <f t="shared" si="53"/>
        <v>0</v>
      </c>
    </row>
    <row r="524" spans="1:8" ht="15.75" thickBot="1" x14ac:dyDescent="0.3">
      <c r="A524" s="2" t="str">
        <f>IF(ISBLANK(D524),"",COUNTA($B$2:B524))</f>
        <v/>
      </c>
      <c r="B524" s="2" t="str">
        <f t="shared" si="52"/>
        <v>0</v>
      </c>
      <c r="C524" s="4" t="str">
        <f t="shared" si="54"/>
        <v>NO</v>
      </c>
      <c r="D524" s="39"/>
      <c r="G524" s="2" t="str">
        <f t="shared" si="55"/>
        <v/>
      </c>
      <c r="H524" s="2">
        <f t="shared" si="53"/>
        <v>0</v>
      </c>
    </row>
    <row r="525" spans="1:8" ht="15.75" thickBot="1" x14ac:dyDescent="0.3">
      <c r="A525" s="2" t="str">
        <f>IF(ISBLANK(D525),"",COUNTA($B$2:B525))</f>
        <v/>
      </c>
      <c r="B525" s="2" t="str">
        <f t="shared" si="52"/>
        <v>0</v>
      </c>
      <c r="C525" s="4" t="str">
        <f t="shared" si="54"/>
        <v>NO</v>
      </c>
      <c r="D525" s="39"/>
      <c r="G525" s="2" t="str">
        <f t="shared" si="55"/>
        <v/>
      </c>
      <c r="H525" s="2">
        <f t="shared" si="53"/>
        <v>0</v>
      </c>
    </row>
    <row r="526" spans="1:8" ht="15.75" thickBot="1" x14ac:dyDescent="0.3">
      <c r="A526" s="2" t="str">
        <f>IF(ISBLANK(D526),"",COUNTA($B$2:B526))</f>
        <v/>
      </c>
      <c r="B526" s="2" t="str">
        <f t="shared" si="52"/>
        <v>0</v>
      </c>
      <c r="C526" s="4" t="str">
        <f t="shared" si="54"/>
        <v>NO</v>
      </c>
      <c r="D526" s="39"/>
      <c r="G526" s="2" t="str">
        <f t="shared" si="55"/>
        <v/>
      </c>
      <c r="H526" s="2">
        <f t="shared" si="53"/>
        <v>0</v>
      </c>
    </row>
    <row r="527" spans="1:8" ht="15.75" thickBot="1" x14ac:dyDescent="0.3">
      <c r="A527" s="2" t="str">
        <f>IF(ISBLANK(D527),"",COUNTA($B$2:B527))</f>
        <v/>
      </c>
      <c r="B527" s="2" t="str">
        <f t="shared" si="52"/>
        <v>0</v>
      </c>
      <c r="C527" s="4" t="str">
        <f t="shared" si="54"/>
        <v>NO</v>
      </c>
      <c r="D527" s="39"/>
      <c r="G527" s="2" t="str">
        <f t="shared" si="55"/>
        <v/>
      </c>
      <c r="H527" s="2">
        <f t="shared" si="53"/>
        <v>0</v>
      </c>
    </row>
    <row r="528" spans="1:8" ht="15.75" thickBot="1" x14ac:dyDescent="0.3">
      <c r="A528" s="2" t="str">
        <f>IF(ISBLANK(D528),"",COUNTA($B$2:B528))</f>
        <v/>
      </c>
      <c r="B528" s="2" t="str">
        <f t="shared" si="52"/>
        <v>0</v>
      </c>
      <c r="C528" s="4" t="str">
        <f t="shared" si="54"/>
        <v>NO</v>
      </c>
      <c r="D528" s="39"/>
      <c r="G528" s="2" t="str">
        <f t="shared" si="55"/>
        <v/>
      </c>
      <c r="H528" s="2">
        <f t="shared" si="53"/>
        <v>0</v>
      </c>
    </row>
    <row r="529" spans="1:8" ht="15.75" thickBot="1" x14ac:dyDescent="0.3">
      <c r="A529" s="2" t="str">
        <f>IF(ISBLANK(D529),"",COUNTA($B$2:B529))</f>
        <v/>
      </c>
      <c r="B529" s="2" t="str">
        <f t="shared" si="52"/>
        <v>0</v>
      </c>
      <c r="C529" s="4" t="str">
        <f t="shared" si="54"/>
        <v>NO</v>
      </c>
      <c r="D529" s="39"/>
      <c r="G529" s="2" t="str">
        <f t="shared" si="55"/>
        <v/>
      </c>
      <c r="H529" s="2">
        <f t="shared" si="53"/>
        <v>0</v>
      </c>
    </row>
    <row r="530" spans="1:8" ht="15.75" thickBot="1" x14ac:dyDescent="0.3">
      <c r="A530" s="2" t="str">
        <f>IF(ISBLANK(D530),"",COUNTA($B$2:B530))</f>
        <v/>
      </c>
      <c r="B530" s="2" t="str">
        <f t="shared" si="52"/>
        <v>0</v>
      </c>
      <c r="C530" s="4" t="str">
        <f t="shared" si="54"/>
        <v>NO</v>
      </c>
      <c r="D530" s="39"/>
      <c r="G530" s="2" t="str">
        <f t="shared" si="55"/>
        <v/>
      </c>
      <c r="H530" s="2">
        <f t="shared" si="53"/>
        <v>0</v>
      </c>
    </row>
    <row r="531" spans="1:8" ht="15.75" thickBot="1" x14ac:dyDescent="0.3">
      <c r="A531" s="2" t="str">
        <f>IF(ISBLANK(D531),"",COUNTA($B$2:B531))</f>
        <v/>
      </c>
      <c r="B531" s="2" t="str">
        <f t="shared" si="52"/>
        <v>0</v>
      </c>
      <c r="C531" s="4" t="str">
        <f t="shared" si="54"/>
        <v>NO</v>
      </c>
      <c r="D531" s="39"/>
      <c r="G531" s="2" t="str">
        <f t="shared" si="55"/>
        <v/>
      </c>
      <c r="H531" s="2">
        <f t="shared" si="53"/>
        <v>0</v>
      </c>
    </row>
    <row r="532" spans="1:8" ht="15.75" thickBot="1" x14ac:dyDescent="0.3">
      <c r="A532" s="2" t="str">
        <f>IF(ISBLANK(D532),"",COUNTA($B$2:B532))</f>
        <v/>
      </c>
      <c r="B532" s="2" t="str">
        <f t="shared" si="52"/>
        <v>0</v>
      </c>
      <c r="C532" s="4" t="str">
        <f t="shared" si="54"/>
        <v>NO</v>
      </c>
      <c r="D532" s="39"/>
      <c r="G532" s="2" t="str">
        <f t="shared" si="55"/>
        <v/>
      </c>
      <c r="H532" s="2">
        <f t="shared" si="53"/>
        <v>0</v>
      </c>
    </row>
    <row r="533" spans="1:8" ht="15.75" thickBot="1" x14ac:dyDescent="0.3">
      <c r="A533" s="2" t="str">
        <f>IF(ISBLANK(D533),"",COUNTA($B$2:B533))</f>
        <v/>
      </c>
      <c r="B533" s="2" t="str">
        <f t="shared" si="52"/>
        <v>0</v>
      </c>
      <c r="C533" s="4" t="str">
        <f t="shared" si="54"/>
        <v>NO</v>
      </c>
      <c r="D533" s="39"/>
      <c r="G533" s="2" t="str">
        <f t="shared" si="55"/>
        <v/>
      </c>
      <c r="H533" s="2">
        <f t="shared" si="53"/>
        <v>0</v>
      </c>
    </row>
    <row r="534" spans="1:8" ht="15.75" thickBot="1" x14ac:dyDescent="0.3">
      <c r="A534" s="2" t="str">
        <f>IF(ISBLANK(D534),"",COUNTA($B$2:B534))</f>
        <v/>
      </c>
      <c r="B534" s="2" t="str">
        <f t="shared" si="52"/>
        <v>0</v>
      </c>
      <c r="C534" s="4" t="str">
        <f t="shared" si="54"/>
        <v>NO</v>
      </c>
      <c r="D534" s="39"/>
      <c r="G534" s="2" t="str">
        <f t="shared" si="55"/>
        <v/>
      </c>
      <c r="H534" s="2">
        <f t="shared" si="53"/>
        <v>0</v>
      </c>
    </row>
    <row r="535" spans="1:8" ht="15.75" thickBot="1" x14ac:dyDescent="0.3">
      <c r="A535" s="2" t="str">
        <f>IF(ISBLANK(D535),"",COUNTA($B$2:B535))</f>
        <v/>
      </c>
      <c r="B535" s="2" t="str">
        <f t="shared" si="52"/>
        <v>0</v>
      </c>
      <c r="C535" s="4" t="str">
        <f t="shared" si="54"/>
        <v>NO</v>
      </c>
      <c r="D535" s="39"/>
      <c r="G535" s="2" t="str">
        <f t="shared" si="55"/>
        <v/>
      </c>
      <c r="H535" s="2">
        <f t="shared" si="53"/>
        <v>0</v>
      </c>
    </row>
    <row r="536" spans="1:8" ht="15.75" thickBot="1" x14ac:dyDescent="0.3">
      <c r="A536" s="2" t="str">
        <f>IF(ISBLANK(D536),"",COUNTA($B$2:B536))</f>
        <v/>
      </c>
      <c r="B536" s="2" t="str">
        <f t="shared" si="52"/>
        <v>0</v>
      </c>
      <c r="C536" s="4" t="str">
        <f t="shared" si="54"/>
        <v>NO</v>
      </c>
      <c r="D536" s="39"/>
      <c r="G536" s="2" t="str">
        <f t="shared" si="55"/>
        <v/>
      </c>
      <c r="H536" s="2">
        <f t="shared" si="53"/>
        <v>0</v>
      </c>
    </row>
    <row r="537" spans="1:8" ht="15.75" thickBot="1" x14ac:dyDescent="0.3">
      <c r="A537" s="2" t="str">
        <f>IF(ISBLANK(D537),"",COUNTA($B$2:B537))</f>
        <v/>
      </c>
      <c r="B537" s="2" t="str">
        <f t="shared" si="52"/>
        <v>0</v>
      </c>
      <c r="C537" s="4" t="str">
        <f t="shared" si="54"/>
        <v>NO</v>
      </c>
      <c r="D537" s="39"/>
      <c r="G537" s="2" t="str">
        <f t="shared" si="55"/>
        <v/>
      </c>
      <c r="H537" s="2">
        <f t="shared" si="53"/>
        <v>0</v>
      </c>
    </row>
    <row r="538" spans="1:8" ht="15.75" thickBot="1" x14ac:dyDescent="0.3">
      <c r="A538" s="2" t="str">
        <f>IF(ISBLANK(D538),"",COUNTA($B$2:B538))</f>
        <v/>
      </c>
      <c r="B538" s="2" t="str">
        <f t="shared" si="52"/>
        <v>0</v>
      </c>
      <c r="C538" s="4" t="str">
        <f t="shared" si="54"/>
        <v>NO</v>
      </c>
      <c r="D538" s="39"/>
      <c r="G538" s="2" t="str">
        <f t="shared" si="55"/>
        <v/>
      </c>
      <c r="H538" s="2">
        <f t="shared" si="53"/>
        <v>0</v>
      </c>
    </row>
    <row r="539" spans="1:8" ht="15.75" thickBot="1" x14ac:dyDescent="0.3">
      <c r="A539" s="2" t="str">
        <f>IF(ISBLANK(D539),"",COUNTA($B$2:B539))</f>
        <v/>
      </c>
      <c r="B539" s="2" t="str">
        <f t="shared" si="52"/>
        <v>0</v>
      </c>
      <c r="C539" s="4" t="str">
        <f t="shared" si="54"/>
        <v>NO</v>
      </c>
      <c r="D539" s="39"/>
      <c r="G539" s="2" t="str">
        <f t="shared" si="55"/>
        <v/>
      </c>
      <c r="H539" s="2">
        <f t="shared" si="53"/>
        <v>0</v>
      </c>
    </row>
    <row r="540" spans="1:8" ht="15.75" thickBot="1" x14ac:dyDescent="0.3">
      <c r="A540" s="2" t="str">
        <f>IF(ISBLANK(D540),"",COUNTA($B$2:B540))</f>
        <v/>
      </c>
      <c r="B540" s="2" t="str">
        <f t="shared" si="52"/>
        <v>0</v>
      </c>
      <c r="C540" s="4" t="str">
        <f t="shared" si="54"/>
        <v>NO</v>
      </c>
      <c r="D540" s="39"/>
      <c r="G540" s="2" t="str">
        <f t="shared" si="55"/>
        <v/>
      </c>
      <c r="H540" s="2">
        <f t="shared" si="53"/>
        <v>0</v>
      </c>
    </row>
    <row r="541" spans="1:8" ht="15.75" thickBot="1" x14ac:dyDescent="0.3">
      <c r="A541" s="2" t="str">
        <f>IF(ISBLANK(D541),"",COUNTA($B$2:B541))</f>
        <v/>
      </c>
      <c r="B541" s="2" t="str">
        <f t="shared" si="52"/>
        <v>0</v>
      </c>
      <c r="C541" s="4" t="str">
        <f t="shared" si="54"/>
        <v>NO</v>
      </c>
      <c r="D541" s="39"/>
      <c r="G541" s="2" t="str">
        <f t="shared" si="55"/>
        <v/>
      </c>
      <c r="H541" s="2">
        <f t="shared" si="53"/>
        <v>0</v>
      </c>
    </row>
    <row r="542" spans="1:8" ht="15.75" thickBot="1" x14ac:dyDescent="0.3">
      <c r="A542" s="2" t="str">
        <f>IF(ISBLANK(D542),"",COUNTA($B$2:B542))</f>
        <v/>
      </c>
      <c r="B542" s="2" t="str">
        <f t="shared" si="52"/>
        <v>0</v>
      </c>
      <c r="C542" s="4" t="str">
        <f t="shared" si="54"/>
        <v>NO</v>
      </c>
      <c r="D542" s="39"/>
      <c r="G542" s="2" t="str">
        <f t="shared" si="55"/>
        <v/>
      </c>
      <c r="H542" s="2">
        <f t="shared" si="53"/>
        <v>0</v>
      </c>
    </row>
    <row r="543" spans="1:8" ht="15.75" thickBot="1" x14ac:dyDescent="0.3">
      <c r="A543" s="2" t="str">
        <f>IF(ISBLANK(D543),"",COUNTA($B$2:B543))</f>
        <v/>
      </c>
      <c r="B543" s="2" t="str">
        <f t="shared" si="52"/>
        <v>0</v>
      </c>
      <c r="C543" s="4" t="str">
        <f t="shared" si="54"/>
        <v>NO</v>
      </c>
      <c r="D543" s="39"/>
      <c r="G543" s="2" t="str">
        <f t="shared" si="55"/>
        <v/>
      </c>
      <c r="H543" s="2">
        <f t="shared" si="53"/>
        <v>0</v>
      </c>
    </row>
    <row r="544" spans="1:8" ht="15.75" thickBot="1" x14ac:dyDescent="0.3">
      <c r="A544" s="2" t="str">
        <f>IF(ISBLANK(D544),"",COUNTA($B$2:B544))</f>
        <v/>
      </c>
      <c r="B544" s="2" t="str">
        <f t="shared" si="52"/>
        <v>0</v>
      </c>
      <c r="C544" s="4" t="str">
        <f t="shared" si="54"/>
        <v>NO</v>
      </c>
      <c r="D544" s="39"/>
      <c r="G544" s="2" t="str">
        <f t="shared" si="55"/>
        <v/>
      </c>
      <c r="H544" s="2">
        <f t="shared" si="53"/>
        <v>0</v>
      </c>
    </row>
    <row r="545" spans="1:8" ht="15.75" thickBot="1" x14ac:dyDescent="0.3">
      <c r="A545" s="2" t="str">
        <f>IF(ISBLANK(D545),"",COUNTA($B$2:B545))</f>
        <v/>
      </c>
      <c r="B545" s="2" t="str">
        <f t="shared" si="52"/>
        <v>0</v>
      </c>
      <c r="C545" s="4" t="str">
        <f t="shared" si="54"/>
        <v>NO</v>
      </c>
      <c r="D545" s="39"/>
      <c r="G545" s="2" t="str">
        <f t="shared" si="55"/>
        <v/>
      </c>
      <c r="H545" s="2">
        <f t="shared" si="53"/>
        <v>0</v>
      </c>
    </row>
    <row r="546" spans="1:8" ht="15.75" thickBot="1" x14ac:dyDescent="0.3">
      <c r="A546" s="2" t="str">
        <f>IF(ISBLANK(D546),"",COUNTA($B$2:B546))</f>
        <v/>
      </c>
      <c r="B546" s="2" t="str">
        <f t="shared" si="52"/>
        <v>0</v>
      </c>
      <c r="C546" s="4" t="str">
        <f t="shared" si="54"/>
        <v>NO</v>
      </c>
      <c r="D546" s="39"/>
      <c r="G546" s="2" t="str">
        <f t="shared" si="55"/>
        <v/>
      </c>
      <c r="H546" s="2">
        <f t="shared" si="53"/>
        <v>0</v>
      </c>
    </row>
    <row r="547" spans="1:8" ht="15.75" thickBot="1" x14ac:dyDescent="0.3">
      <c r="A547" s="2" t="str">
        <f>IF(ISBLANK(D547),"",COUNTA($B$2:B547))</f>
        <v/>
      </c>
      <c r="B547" s="2" t="str">
        <f t="shared" si="52"/>
        <v>0</v>
      </c>
      <c r="C547" s="4" t="str">
        <f t="shared" si="54"/>
        <v>NO</v>
      </c>
      <c r="D547" s="39"/>
      <c r="G547" s="2" t="str">
        <f t="shared" si="55"/>
        <v/>
      </c>
      <c r="H547" s="2">
        <f t="shared" si="53"/>
        <v>0</v>
      </c>
    </row>
    <row r="548" spans="1:8" ht="15.75" thickBot="1" x14ac:dyDescent="0.3">
      <c r="A548" s="2" t="str">
        <f>IF(ISBLANK(D548),"",COUNTA($B$2:B548))</f>
        <v/>
      </c>
      <c r="B548" s="2" t="str">
        <f t="shared" si="52"/>
        <v>0</v>
      </c>
      <c r="C548" s="4" t="str">
        <f t="shared" si="54"/>
        <v>NO</v>
      </c>
      <c r="D548" s="39"/>
      <c r="G548" s="2" t="str">
        <f t="shared" si="55"/>
        <v/>
      </c>
      <c r="H548" s="2">
        <f t="shared" si="53"/>
        <v>0</v>
      </c>
    </row>
    <row r="549" spans="1:8" ht="15.75" thickBot="1" x14ac:dyDescent="0.3">
      <c r="A549" s="2" t="str">
        <f>IF(ISBLANK(D549),"",COUNTA($B$2:B549))</f>
        <v/>
      </c>
      <c r="B549" s="2" t="str">
        <f t="shared" si="52"/>
        <v>0</v>
      </c>
      <c r="C549" s="4" t="str">
        <f t="shared" si="54"/>
        <v>NO</v>
      </c>
      <c r="D549" s="39"/>
      <c r="G549" s="2" t="str">
        <f t="shared" si="55"/>
        <v/>
      </c>
      <c r="H549" s="2">
        <f t="shared" si="53"/>
        <v>0</v>
      </c>
    </row>
    <row r="550" spans="1:8" ht="15.75" thickBot="1" x14ac:dyDescent="0.3">
      <c r="A550" s="2" t="str">
        <f>IF(ISBLANK(D550),"",COUNTA($B$2:B550))</f>
        <v/>
      </c>
      <c r="B550" s="2" t="str">
        <f t="shared" si="52"/>
        <v>0</v>
      </c>
      <c r="C550" s="4" t="str">
        <f t="shared" si="54"/>
        <v>NO</v>
      </c>
      <c r="D550" s="39"/>
      <c r="G550" s="2" t="str">
        <f t="shared" si="55"/>
        <v/>
      </c>
      <c r="H550" s="2">
        <f t="shared" si="53"/>
        <v>0</v>
      </c>
    </row>
    <row r="551" spans="1:8" ht="15.75" thickBot="1" x14ac:dyDescent="0.3">
      <c r="A551" s="2" t="str">
        <f>IF(ISBLANK(D551),"",COUNTA($B$2:B551))</f>
        <v/>
      </c>
      <c r="B551" s="2" t="str">
        <f t="shared" si="52"/>
        <v>0</v>
      </c>
      <c r="C551" s="4" t="str">
        <f t="shared" si="54"/>
        <v>NO</v>
      </c>
      <c r="D551" s="39"/>
      <c r="G551" s="2" t="str">
        <f t="shared" si="55"/>
        <v/>
      </c>
      <c r="H551" s="2">
        <f t="shared" si="53"/>
        <v>0</v>
      </c>
    </row>
    <row r="552" spans="1:8" ht="15.75" thickBot="1" x14ac:dyDescent="0.3">
      <c r="A552" s="2" t="str">
        <f>IF(ISBLANK(D552),"",COUNTA($B$2:B552))</f>
        <v/>
      </c>
      <c r="B552" s="2" t="str">
        <f t="shared" si="52"/>
        <v>0</v>
      </c>
      <c r="C552" s="4" t="str">
        <f t="shared" si="54"/>
        <v>NO</v>
      </c>
      <c r="D552" s="39"/>
      <c r="G552" s="2" t="str">
        <f t="shared" si="55"/>
        <v/>
      </c>
      <c r="H552" s="2">
        <f t="shared" si="53"/>
        <v>0</v>
      </c>
    </row>
    <row r="553" spans="1:8" ht="15.75" thickBot="1" x14ac:dyDescent="0.3">
      <c r="A553" s="2" t="str">
        <f>IF(ISBLANK(D553),"",COUNTA($B$2:B553))</f>
        <v/>
      </c>
      <c r="B553" s="2" t="str">
        <f t="shared" si="52"/>
        <v>0</v>
      </c>
      <c r="C553" s="4" t="str">
        <f t="shared" si="54"/>
        <v>NO</v>
      </c>
      <c r="D553" s="39"/>
      <c r="G553" s="2" t="str">
        <f t="shared" si="55"/>
        <v/>
      </c>
      <c r="H553" s="2">
        <f t="shared" si="53"/>
        <v>0</v>
      </c>
    </row>
    <row r="554" spans="1:8" ht="15.75" thickBot="1" x14ac:dyDescent="0.3">
      <c r="A554" s="2" t="str">
        <f>IF(ISBLANK(D554),"",COUNTA($B$2:B554))</f>
        <v/>
      </c>
      <c r="B554" s="2" t="str">
        <f t="shared" si="52"/>
        <v>0</v>
      </c>
      <c r="C554" s="4" t="str">
        <f t="shared" si="54"/>
        <v>NO</v>
      </c>
      <c r="D554" s="39"/>
      <c r="G554" s="2" t="str">
        <f t="shared" si="55"/>
        <v/>
      </c>
      <c r="H554" s="2">
        <f t="shared" si="53"/>
        <v>0</v>
      </c>
    </row>
    <row r="555" spans="1:8" ht="15.75" thickBot="1" x14ac:dyDescent="0.3">
      <c r="A555" s="2" t="str">
        <f>IF(ISBLANK(D555),"",COUNTA($B$2:B555))</f>
        <v/>
      </c>
      <c r="B555" s="2" t="str">
        <f t="shared" si="52"/>
        <v>0</v>
      </c>
      <c r="C555" s="4" t="str">
        <f t="shared" si="54"/>
        <v>NO</v>
      </c>
      <c r="D555" s="39"/>
      <c r="G555" s="2" t="str">
        <f t="shared" si="55"/>
        <v/>
      </c>
      <c r="H555" s="2">
        <f t="shared" si="53"/>
        <v>0</v>
      </c>
    </row>
    <row r="556" spans="1:8" ht="15.75" thickBot="1" x14ac:dyDescent="0.3">
      <c r="A556" s="2" t="str">
        <f>IF(ISBLANK(D556),"",COUNTA($B$2:B556))</f>
        <v/>
      </c>
      <c r="B556" s="2" t="str">
        <f t="shared" si="52"/>
        <v>0</v>
      </c>
      <c r="C556" s="4" t="str">
        <f t="shared" si="54"/>
        <v>NO</v>
      </c>
      <c r="D556" s="39"/>
      <c r="G556" s="2" t="str">
        <f t="shared" si="55"/>
        <v/>
      </c>
      <c r="H556" s="2">
        <f t="shared" si="53"/>
        <v>0</v>
      </c>
    </row>
    <row r="557" spans="1:8" ht="15.75" thickBot="1" x14ac:dyDescent="0.3">
      <c r="A557" s="2" t="str">
        <f>IF(ISBLANK(D557),"",COUNTA($B$2:B557))</f>
        <v/>
      </c>
      <c r="B557" s="2" t="str">
        <f t="shared" si="52"/>
        <v>0</v>
      </c>
      <c r="C557" s="4" t="str">
        <f t="shared" si="54"/>
        <v>NO</v>
      </c>
      <c r="D557" s="39"/>
      <c r="G557" s="2" t="str">
        <f t="shared" si="55"/>
        <v/>
      </c>
      <c r="H557" s="2">
        <f t="shared" si="53"/>
        <v>0</v>
      </c>
    </row>
    <row r="558" spans="1:8" ht="15.75" thickBot="1" x14ac:dyDescent="0.3">
      <c r="A558" s="2" t="str">
        <f>IF(ISBLANK(D558),"",COUNTA($B$2:B558))</f>
        <v/>
      </c>
      <c r="B558" s="2" t="str">
        <f t="shared" si="52"/>
        <v>0</v>
      </c>
      <c r="C558" s="4" t="str">
        <f t="shared" si="54"/>
        <v>NO</v>
      </c>
      <c r="D558" s="39"/>
      <c r="G558" s="2" t="str">
        <f t="shared" si="55"/>
        <v/>
      </c>
      <c r="H558" s="2">
        <f t="shared" si="53"/>
        <v>0</v>
      </c>
    </row>
    <row r="559" spans="1:8" ht="15.75" thickBot="1" x14ac:dyDescent="0.3">
      <c r="A559" s="2" t="str">
        <f>IF(ISBLANK(D559),"",COUNTA($B$2:B559))</f>
        <v/>
      </c>
      <c r="B559" s="2" t="str">
        <f t="shared" si="52"/>
        <v>0</v>
      </c>
      <c r="C559" s="4" t="str">
        <f t="shared" si="54"/>
        <v>NO</v>
      </c>
      <c r="D559" s="39"/>
      <c r="G559" s="2" t="str">
        <f t="shared" si="55"/>
        <v/>
      </c>
      <c r="H559" s="2">
        <f t="shared" si="53"/>
        <v>0</v>
      </c>
    </row>
    <row r="560" spans="1:8" ht="15.75" thickBot="1" x14ac:dyDescent="0.3">
      <c r="A560" s="2" t="str">
        <f>IF(ISBLANK(D560),"",COUNTA($B$2:B560))</f>
        <v/>
      </c>
      <c r="B560" s="2" t="str">
        <f t="shared" si="52"/>
        <v>0</v>
      </c>
      <c r="C560" s="4" t="str">
        <f t="shared" si="54"/>
        <v>NO</v>
      </c>
      <c r="D560" s="39"/>
      <c r="G560" s="2" t="str">
        <f t="shared" si="55"/>
        <v/>
      </c>
      <c r="H560" s="2">
        <f t="shared" si="53"/>
        <v>0</v>
      </c>
    </row>
    <row r="561" spans="1:8" ht="15.75" thickBot="1" x14ac:dyDescent="0.3">
      <c r="A561" s="2" t="str">
        <f>IF(ISBLANK(D561),"",COUNTA($B$2:B561))</f>
        <v/>
      </c>
      <c r="B561" s="2" t="str">
        <f t="shared" si="52"/>
        <v>0</v>
      </c>
      <c r="C561" s="4" t="str">
        <f t="shared" si="54"/>
        <v>NO</v>
      </c>
      <c r="D561" s="39"/>
      <c r="G561" s="2" t="str">
        <f t="shared" si="55"/>
        <v/>
      </c>
      <c r="H561" s="2">
        <f t="shared" si="53"/>
        <v>0</v>
      </c>
    </row>
    <row r="562" spans="1:8" ht="15.75" thickBot="1" x14ac:dyDescent="0.3">
      <c r="A562" s="2" t="str">
        <f>IF(ISBLANK(D562),"",COUNTA($B$2:B562))</f>
        <v/>
      </c>
      <c r="B562" s="2" t="str">
        <f t="shared" si="52"/>
        <v>0</v>
      </c>
      <c r="C562" s="4" t="str">
        <f t="shared" si="54"/>
        <v>NO</v>
      </c>
      <c r="D562" s="39"/>
      <c r="G562" s="2" t="str">
        <f t="shared" si="55"/>
        <v/>
      </c>
      <c r="H562" s="2">
        <f t="shared" si="53"/>
        <v>0</v>
      </c>
    </row>
    <row r="563" spans="1:8" ht="15.75" thickBot="1" x14ac:dyDescent="0.3">
      <c r="A563" s="2" t="str">
        <f>IF(ISBLANK(D563),"",COUNTA($B$2:B563))</f>
        <v/>
      </c>
      <c r="B563" s="2" t="str">
        <f t="shared" ref="B563:B626" si="56">IF(C563="NO","0",IF(C563&gt;=11000,10000,ROUND(IF((SIGN(C563)=-1),C563*(1+$E$1/100),C563*(1-$E$1/100)),0)))</f>
        <v>0</v>
      </c>
      <c r="C563" s="4" t="str">
        <f t="shared" si="54"/>
        <v>NO</v>
      </c>
      <c r="D563" s="39"/>
      <c r="G563" s="2" t="str">
        <f t="shared" si="55"/>
        <v/>
      </c>
      <c r="H563" s="2">
        <f t="shared" si="53"/>
        <v>0</v>
      </c>
    </row>
    <row r="564" spans="1:8" ht="15.75" thickBot="1" x14ac:dyDescent="0.3">
      <c r="A564" s="2" t="str">
        <f>IF(ISBLANK(D564),"",COUNTA($B$2:B564))</f>
        <v/>
      </c>
      <c r="B564" s="2" t="str">
        <f t="shared" si="56"/>
        <v>0</v>
      </c>
      <c r="C564" s="4" t="str">
        <f t="shared" si="54"/>
        <v>NO</v>
      </c>
      <c r="D564" s="39"/>
      <c r="G564" s="2" t="str">
        <f t="shared" si="55"/>
        <v/>
      </c>
      <c r="H564" s="2">
        <f t="shared" si="53"/>
        <v>0</v>
      </c>
    </row>
    <row r="565" spans="1:8" ht="15.75" thickBot="1" x14ac:dyDescent="0.3">
      <c r="A565" s="2" t="str">
        <f>IF(ISBLANK(D565),"",COUNTA($B$2:B565))</f>
        <v/>
      </c>
      <c r="B565" s="2" t="str">
        <f t="shared" si="56"/>
        <v>0</v>
      </c>
      <c r="C565" s="4" t="str">
        <f t="shared" si="54"/>
        <v>NO</v>
      </c>
      <c r="D565" s="39"/>
      <c r="G565" s="2" t="str">
        <f t="shared" si="55"/>
        <v/>
      </c>
      <c r="H565" s="2">
        <f t="shared" si="53"/>
        <v>0</v>
      </c>
    </row>
    <row r="566" spans="1:8" ht="15.75" thickBot="1" x14ac:dyDescent="0.3">
      <c r="A566" s="2" t="str">
        <f>IF(ISBLANK(D566),"",COUNTA($B$2:B566))</f>
        <v/>
      </c>
      <c r="B566" s="2" t="str">
        <f t="shared" si="56"/>
        <v>0</v>
      </c>
      <c r="C566" s="4" t="str">
        <f t="shared" si="54"/>
        <v>NO</v>
      </c>
      <c r="D566" s="39"/>
      <c r="G566" s="2" t="str">
        <f t="shared" si="55"/>
        <v/>
      </c>
      <c r="H566" s="2">
        <f t="shared" si="53"/>
        <v>0</v>
      </c>
    </row>
    <row r="567" spans="1:8" ht="15.75" thickBot="1" x14ac:dyDescent="0.3">
      <c r="A567" s="2" t="str">
        <f>IF(ISBLANK(D567),"",COUNTA($B$2:B567))</f>
        <v/>
      </c>
      <c r="B567" s="2" t="str">
        <f t="shared" si="56"/>
        <v>0</v>
      </c>
      <c r="C567" s="4" t="str">
        <f t="shared" si="54"/>
        <v>NO</v>
      </c>
      <c r="D567" s="39"/>
      <c r="G567" s="2" t="str">
        <f t="shared" si="55"/>
        <v/>
      </c>
      <c r="H567" s="2">
        <f t="shared" si="53"/>
        <v>0</v>
      </c>
    </row>
    <row r="568" spans="1:8" ht="15.75" thickBot="1" x14ac:dyDescent="0.3">
      <c r="A568" s="2" t="str">
        <f>IF(ISBLANK(D568),"",COUNTA($B$2:B568))</f>
        <v/>
      </c>
      <c r="B568" s="2" t="str">
        <f t="shared" si="56"/>
        <v>0</v>
      </c>
      <c r="C568" s="4" t="str">
        <f t="shared" si="54"/>
        <v>NO</v>
      </c>
      <c r="D568" s="39"/>
      <c r="G568" s="2" t="str">
        <f t="shared" si="55"/>
        <v/>
      </c>
      <c r="H568" s="2">
        <f t="shared" si="53"/>
        <v>0</v>
      </c>
    </row>
    <row r="569" spans="1:8" ht="15.75" thickBot="1" x14ac:dyDescent="0.3">
      <c r="A569" s="2" t="str">
        <f>IF(ISBLANK(D569),"",COUNTA($B$2:B569))</f>
        <v/>
      </c>
      <c r="B569" s="2" t="str">
        <f t="shared" si="56"/>
        <v>0</v>
      </c>
      <c r="C569" s="4" t="str">
        <f t="shared" si="54"/>
        <v>NO</v>
      </c>
      <c r="D569" s="39"/>
      <c r="G569" s="2" t="str">
        <f t="shared" si="55"/>
        <v/>
      </c>
      <c r="H569" s="2">
        <f t="shared" si="53"/>
        <v>0</v>
      </c>
    </row>
    <row r="570" spans="1:8" ht="15.75" thickBot="1" x14ac:dyDescent="0.3">
      <c r="A570" s="2" t="str">
        <f>IF(ISBLANK(D570),"",COUNTA($B$2:B570))</f>
        <v/>
      </c>
      <c r="B570" s="2" t="str">
        <f t="shared" si="56"/>
        <v>0</v>
      </c>
      <c r="C570" s="4" t="str">
        <f t="shared" si="54"/>
        <v>NO</v>
      </c>
      <c r="D570" s="39"/>
      <c r="G570" s="2" t="str">
        <f t="shared" si="55"/>
        <v/>
      </c>
      <c r="H570" s="2">
        <f t="shared" si="53"/>
        <v>0</v>
      </c>
    </row>
    <row r="571" spans="1:8" ht="15.75" thickBot="1" x14ac:dyDescent="0.3">
      <c r="A571" s="2" t="str">
        <f>IF(ISBLANK(D571),"",COUNTA($B$2:B571))</f>
        <v/>
      </c>
      <c r="B571" s="2" t="str">
        <f t="shared" si="56"/>
        <v>0</v>
      </c>
      <c r="C571" s="4" t="str">
        <f t="shared" si="54"/>
        <v>NO</v>
      </c>
      <c r="D571" s="39"/>
      <c r="G571" s="2" t="str">
        <f t="shared" si="55"/>
        <v/>
      </c>
      <c r="H571" s="2">
        <f t="shared" si="53"/>
        <v>0</v>
      </c>
    </row>
    <row r="572" spans="1:8" ht="15.75" thickBot="1" x14ac:dyDescent="0.3">
      <c r="A572" s="2" t="str">
        <f>IF(ISBLANK(D572),"",COUNTA($B$2:B572))</f>
        <v/>
      </c>
      <c r="B572" s="2" t="str">
        <f t="shared" si="56"/>
        <v>0</v>
      </c>
      <c r="C572" s="4" t="str">
        <f t="shared" si="54"/>
        <v>NO</v>
      </c>
      <c r="D572" s="39"/>
      <c r="G572" s="2" t="str">
        <f t="shared" si="55"/>
        <v/>
      </c>
      <c r="H572" s="2">
        <f t="shared" ref="H572:H635" si="57">IF(ISBLANK(J572),0,IF(ISNUMBER(SEARCH("+",J572)),RIGHT(J572,LEN(J572)-SEARCH("+",J572,1)),RIGHT(J572,LEN(J572)-SEARCH("-",J572,1)+1)))</f>
        <v>0</v>
      </c>
    </row>
    <row r="573" spans="1:8" ht="15.75" thickBot="1" x14ac:dyDescent="0.3">
      <c r="A573" s="2" t="str">
        <f>IF(ISBLANK(D573),"",COUNTA($B$2:B573))</f>
        <v/>
      </c>
      <c r="B573" s="2" t="str">
        <f t="shared" si="56"/>
        <v>0</v>
      </c>
      <c r="C573" s="4" t="str">
        <f t="shared" si="54"/>
        <v>NO</v>
      </c>
      <c r="D573" s="39"/>
      <c r="G573" s="2" t="str">
        <f t="shared" si="55"/>
        <v/>
      </c>
      <c r="H573" s="2">
        <f t="shared" si="57"/>
        <v>0</v>
      </c>
    </row>
    <row r="574" spans="1:8" ht="15.75" thickBot="1" x14ac:dyDescent="0.3">
      <c r="A574" s="2" t="str">
        <f>IF(ISBLANK(D574),"",COUNTA($B$2:B574))</f>
        <v/>
      </c>
      <c r="B574" s="2" t="str">
        <f t="shared" si="56"/>
        <v>0</v>
      </c>
      <c r="C574" s="4" t="str">
        <f t="shared" si="54"/>
        <v>NO</v>
      </c>
      <c r="D574" s="39"/>
      <c r="G574" s="2" t="str">
        <f t="shared" si="55"/>
        <v/>
      </c>
      <c r="H574" s="2">
        <f t="shared" si="57"/>
        <v>0</v>
      </c>
    </row>
    <row r="575" spans="1:8" ht="15.75" thickBot="1" x14ac:dyDescent="0.3">
      <c r="A575" s="2" t="str">
        <f>IF(ISBLANK(D575),"",COUNTA($B$2:B575))</f>
        <v/>
      </c>
      <c r="B575" s="2" t="str">
        <f t="shared" si="56"/>
        <v>0</v>
      </c>
      <c r="C575" s="4" t="str">
        <f t="shared" si="54"/>
        <v>NO</v>
      </c>
      <c r="D575" s="39"/>
      <c r="G575" s="2" t="str">
        <f t="shared" si="55"/>
        <v/>
      </c>
      <c r="H575" s="2">
        <f t="shared" si="57"/>
        <v>0</v>
      </c>
    </row>
    <row r="576" spans="1:8" ht="15.75" thickBot="1" x14ac:dyDescent="0.3">
      <c r="A576" s="2" t="str">
        <f>IF(ISBLANK(D576),"",COUNTA($B$2:B576))</f>
        <v/>
      </c>
      <c r="B576" s="2" t="str">
        <f t="shared" si="56"/>
        <v>0</v>
      </c>
      <c r="C576" s="4" t="str">
        <f t="shared" si="54"/>
        <v>NO</v>
      </c>
      <c r="D576" s="39"/>
      <c r="G576" s="2" t="str">
        <f t="shared" si="55"/>
        <v/>
      </c>
      <c r="H576" s="2">
        <f t="shared" si="57"/>
        <v>0</v>
      </c>
    </row>
    <row r="577" spans="1:8" ht="15.75" thickBot="1" x14ac:dyDescent="0.3">
      <c r="A577" s="2" t="str">
        <f>IF(ISBLANK(D577),"",COUNTA($B$2:B577))</f>
        <v/>
      </c>
      <c r="B577" s="2" t="str">
        <f t="shared" si="56"/>
        <v>0</v>
      </c>
      <c r="C577" s="4" t="str">
        <f t="shared" si="54"/>
        <v>NO</v>
      </c>
      <c r="D577" s="39"/>
      <c r="G577" s="2" t="str">
        <f t="shared" si="55"/>
        <v/>
      </c>
      <c r="H577" s="2">
        <f t="shared" si="57"/>
        <v>0</v>
      </c>
    </row>
    <row r="578" spans="1:8" ht="15.75" thickBot="1" x14ac:dyDescent="0.3">
      <c r="A578" s="2" t="str">
        <f>IF(ISBLANK(D578),"",COUNTA($B$2:B578))</f>
        <v/>
      </c>
      <c r="B578" s="2" t="str">
        <f t="shared" si="56"/>
        <v>0</v>
      </c>
      <c r="C578" s="4" t="str">
        <f t="shared" si="54"/>
        <v>NO</v>
      </c>
      <c r="D578" s="39"/>
      <c r="G578" s="2" t="str">
        <f t="shared" si="55"/>
        <v/>
      </c>
      <c r="H578" s="2">
        <f t="shared" si="57"/>
        <v>0</v>
      </c>
    </row>
    <row r="579" spans="1:8" ht="15.75" thickBot="1" x14ac:dyDescent="0.3">
      <c r="A579" s="2" t="str">
        <f>IF(ISBLANK(D579),"",COUNTA($B$2:B579))</f>
        <v/>
      </c>
      <c r="B579" s="2" t="str">
        <f t="shared" si="56"/>
        <v>0</v>
      </c>
      <c r="C579" s="4" t="str">
        <f t="shared" ref="C579:C642" si="58">IF(ISERROR(_xlfn.NUMBERVALUE(VLOOKUP(D579,G:H,2,0))),"NO",_xlfn.NUMBERVALUE(VLOOKUP(D579,G:H,2,0)))</f>
        <v>NO</v>
      </c>
      <c r="D579" s="39"/>
      <c r="G579" s="2" t="str">
        <f t="shared" ref="G579:G642" si="59">UPPER(IF(ISBLANK(J579),"",IF(ISNUMBER(SEARCH("+",J579)),LEFT(J579,SEARCH("+",J579,1)-1),LEFT(J579,SEARCH("-",J579,1)-1))))</f>
        <v/>
      </c>
      <c r="H579" s="2">
        <f t="shared" si="57"/>
        <v>0</v>
      </c>
    </row>
    <row r="580" spans="1:8" ht="15.75" thickBot="1" x14ac:dyDescent="0.3">
      <c r="A580" s="2" t="str">
        <f>IF(ISBLANK(D580),"",COUNTA($B$2:B580))</f>
        <v/>
      </c>
      <c r="B580" s="2" t="str">
        <f t="shared" si="56"/>
        <v>0</v>
      </c>
      <c r="C580" s="4" t="str">
        <f t="shared" si="58"/>
        <v>NO</v>
      </c>
      <c r="D580" s="39"/>
      <c r="G580" s="2" t="str">
        <f t="shared" si="59"/>
        <v/>
      </c>
      <c r="H580" s="2">
        <f t="shared" si="57"/>
        <v>0</v>
      </c>
    </row>
    <row r="581" spans="1:8" ht="15.75" thickBot="1" x14ac:dyDescent="0.3">
      <c r="A581" s="2" t="str">
        <f>IF(ISBLANK(D581),"",COUNTA($B$2:B581))</f>
        <v/>
      </c>
      <c r="B581" s="2" t="str">
        <f t="shared" si="56"/>
        <v>0</v>
      </c>
      <c r="C581" s="4" t="str">
        <f t="shared" si="58"/>
        <v>NO</v>
      </c>
      <c r="D581" s="39"/>
      <c r="G581" s="2" t="str">
        <f t="shared" si="59"/>
        <v/>
      </c>
      <c r="H581" s="2">
        <f t="shared" si="57"/>
        <v>0</v>
      </c>
    </row>
    <row r="582" spans="1:8" ht="15.75" thickBot="1" x14ac:dyDescent="0.3">
      <c r="A582" s="2" t="str">
        <f>IF(ISBLANK(D582),"",COUNTA($B$2:B582))</f>
        <v/>
      </c>
      <c r="B582" s="2" t="str">
        <f t="shared" si="56"/>
        <v>0</v>
      </c>
      <c r="C582" s="4" t="str">
        <f t="shared" si="58"/>
        <v>NO</v>
      </c>
      <c r="D582" s="39"/>
      <c r="G582" s="2" t="str">
        <f t="shared" si="59"/>
        <v/>
      </c>
      <c r="H582" s="2">
        <f t="shared" si="57"/>
        <v>0</v>
      </c>
    </row>
    <row r="583" spans="1:8" ht="15.75" thickBot="1" x14ac:dyDescent="0.3">
      <c r="A583" s="2" t="str">
        <f>IF(ISBLANK(D583),"",COUNTA($B$2:B583))</f>
        <v/>
      </c>
      <c r="B583" s="2" t="str">
        <f t="shared" si="56"/>
        <v>0</v>
      </c>
      <c r="C583" s="4" t="str">
        <f t="shared" si="58"/>
        <v>NO</v>
      </c>
      <c r="D583" s="39"/>
      <c r="G583" s="2" t="str">
        <f t="shared" si="59"/>
        <v/>
      </c>
      <c r="H583" s="2">
        <f t="shared" si="57"/>
        <v>0</v>
      </c>
    </row>
    <row r="584" spans="1:8" ht="15.75" thickBot="1" x14ac:dyDescent="0.3">
      <c r="A584" s="2" t="str">
        <f>IF(ISBLANK(D584),"",COUNTA($B$2:B584))</f>
        <v/>
      </c>
      <c r="B584" s="2" t="str">
        <f t="shared" si="56"/>
        <v>0</v>
      </c>
      <c r="C584" s="4" t="str">
        <f t="shared" si="58"/>
        <v>NO</v>
      </c>
      <c r="D584" s="39"/>
      <c r="G584" s="2" t="str">
        <f t="shared" si="59"/>
        <v/>
      </c>
      <c r="H584" s="2">
        <f t="shared" si="57"/>
        <v>0</v>
      </c>
    </row>
    <row r="585" spans="1:8" ht="15.75" thickBot="1" x14ac:dyDescent="0.3">
      <c r="A585" s="2" t="str">
        <f>IF(ISBLANK(D585),"",COUNTA($B$2:B585))</f>
        <v/>
      </c>
      <c r="B585" s="2" t="str">
        <f t="shared" si="56"/>
        <v>0</v>
      </c>
      <c r="C585" s="4" t="str">
        <f t="shared" si="58"/>
        <v>NO</v>
      </c>
      <c r="D585" s="39"/>
      <c r="G585" s="2" t="str">
        <f t="shared" si="59"/>
        <v/>
      </c>
      <c r="H585" s="2">
        <f t="shared" si="57"/>
        <v>0</v>
      </c>
    </row>
    <row r="586" spans="1:8" ht="15.75" thickBot="1" x14ac:dyDescent="0.3">
      <c r="A586" s="2" t="str">
        <f>IF(ISBLANK(D586),"",COUNTA($B$2:B586))</f>
        <v/>
      </c>
      <c r="B586" s="2" t="str">
        <f t="shared" si="56"/>
        <v>0</v>
      </c>
      <c r="C586" s="4" t="str">
        <f t="shared" si="58"/>
        <v>NO</v>
      </c>
      <c r="D586" s="39"/>
      <c r="G586" s="2" t="str">
        <f t="shared" si="59"/>
        <v/>
      </c>
      <c r="H586" s="2">
        <f t="shared" si="57"/>
        <v>0</v>
      </c>
    </row>
    <row r="587" spans="1:8" ht="15.75" thickBot="1" x14ac:dyDescent="0.3">
      <c r="A587" s="2" t="str">
        <f>IF(ISBLANK(D587),"",COUNTA($B$2:B587))</f>
        <v/>
      </c>
      <c r="B587" s="2" t="str">
        <f t="shared" si="56"/>
        <v>0</v>
      </c>
      <c r="C587" s="4" t="str">
        <f t="shared" si="58"/>
        <v>NO</v>
      </c>
      <c r="D587" s="39"/>
      <c r="G587" s="2" t="str">
        <f t="shared" si="59"/>
        <v/>
      </c>
      <c r="H587" s="2">
        <f t="shared" si="57"/>
        <v>0</v>
      </c>
    </row>
    <row r="588" spans="1:8" ht="15.75" thickBot="1" x14ac:dyDescent="0.3">
      <c r="A588" s="2" t="str">
        <f>IF(ISBLANK(D588),"",COUNTA($B$2:B588))</f>
        <v/>
      </c>
      <c r="B588" s="2" t="str">
        <f t="shared" si="56"/>
        <v>0</v>
      </c>
      <c r="C588" s="4" t="str">
        <f t="shared" si="58"/>
        <v>NO</v>
      </c>
      <c r="D588" s="39"/>
      <c r="G588" s="2" t="str">
        <f t="shared" si="59"/>
        <v/>
      </c>
      <c r="H588" s="2">
        <f t="shared" si="57"/>
        <v>0</v>
      </c>
    </row>
    <row r="589" spans="1:8" ht="15.75" thickBot="1" x14ac:dyDescent="0.3">
      <c r="A589" s="2" t="str">
        <f>IF(ISBLANK(D589),"",COUNTA($B$2:B589))</f>
        <v/>
      </c>
      <c r="B589" s="2" t="str">
        <f t="shared" si="56"/>
        <v>0</v>
      </c>
      <c r="C589" s="4" t="str">
        <f t="shared" si="58"/>
        <v>NO</v>
      </c>
      <c r="D589" s="39"/>
      <c r="G589" s="2" t="str">
        <f t="shared" si="59"/>
        <v/>
      </c>
      <c r="H589" s="2">
        <f t="shared" si="57"/>
        <v>0</v>
      </c>
    </row>
    <row r="590" spans="1:8" ht="15.75" thickBot="1" x14ac:dyDescent="0.3">
      <c r="A590" s="2" t="str">
        <f>IF(ISBLANK(D590),"",COUNTA($B$2:B590))</f>
        <v/>
      </c>
      <c r="B590" s="2" t="str">
        <f t="shared" si="56"/>
        <v>0</v>
      </c>
      <c r="C590" s="4" t="str">
        <f t="shared" si="58"/>
        <v>NO</v>
      </c>
      <c r="D590" s="39"/>
      <c r="G590" s="2" t="str">
        <f t="shared" si="59"/>
        <v/>
      </c>
      <c r="H590" s="2">
        <f t="shared" si="57"/>
        <v>0</v>
      </c>
    </row>
    <row r="591" spans="1:8" ht="15.75" thickBot="1" x14ac:dyDescent="0.3">
      <c r="A591" s="2" t="str">
        <f>IF(ISBLANK(D591),"",COUNTA($B$2:B591))</f>
        <v/>
      </c>
      <c r="B591" s="2" t="str">
        <f t="shared" si="56"/>
        <v>0</v>
      </c>
      <c r="C591" s="4" t="str">
        <f t="shared" si="58"/>
        <v>NO</v>
      </c>
      <c r="D591" s="39"/>
      <c r="G591" s="2" t="str">
        <f t="shared" si="59"/>
        <v/>
      </c>
      <c r="H591" s="2">
        <f t="shared" si="57"/>
        <v>0</v>
      </c>
    </row>
    <row r="592" spans="1:8" ht="15.75" thickBot="1" x14ac:dyDescent="0.3">
      <c r="A592" s="2" t="str">
        <f>IF(ISBLANK(D592),"",COUNTA($B$2:B592))</f>
        <v/>
      </c>
      <c r="B592" s="2" t="str">
        <f t="shared" si="56"/>
        <v>0</v>
      </c>
      <c r="C592" s="4" t="str">
        <f t="shared" si="58"/>
        <v>NO</v>
      </c>
      <c r="D592" s="39"/>
      <c r="G592" s="2" t="str">
        <f t="shared" si="59"/>
        <v/>
      </c>
      <c r="H592" s="2">
        <f t="shared" si="57"/>
        <v>0</v>
      </c>
    </row>
    <row r="593" spans="1:8" ht="15.75" thickBot="1" x14ac:dyDescent="0.3">
      <c r="A593" s="2" t="str">
        <f>IF(ISBLANK(D593),"",COUNTA($B$2:B593))</f>
        <v/>
      </c>
      <c r="B593" s="2" t="str">
        <f t="shared" si="56"/>
        <v>0</v>
      </c>
      <c r="C593" s="4" t="str">
        <f t="shared" si="58"/>
        <v>NO</v>
      </c>
      <c r="D593" s="39"/>
      <c r="G593" s="2" t="str">
        <f t="shared" si="59"/>
        <v/>
      </c>
      <c r="H593" s="2">
        <f t="shared" si="57"/>
        <v>0</v>
      </c>
    </row>
    <row r="594" spans="1:8" ht="15.75" thickBot="1" x14ac:dyDescent="0.3">
      <c r="A594" s="2" t="str">
        <f>IF(ISBLANK(D594),"",COUNTA($B$2:B594))</f>
        <v/>
      </c>
      <c r="B594" s="2" t="str">
        <f t="shared" si="56"/>
        <v>0</v>
      </c>
      <c r="C594" s="4" t="str">
        <f t="shared" si="58"/>
        <v>NO</v>
      </c>
      <c r="D594" s="39"/>
      <c r="G594" s="2" t="str">
        <f t="shared" si="59"/>
        <v/>
      </c>
      <c r="H594" s="2">
        <f t="shared" si="57"/>
        <v>0</v>
      </c>
    </row>
    <row r="595" spans="1:8" ht="15.75" thickBot="1" x14ac:dyDescent="0.3">
      <c r="A595" s="2" t="str">
        <f>IF(ISBLANK(D595),"",COUNTA($B$2:B595))</f>
        <v/>
      </c>
      <c r="B595" s="2" t="str">
        <f t="shared" si="56"/>
        <v>0</v>
      </c>
      <c r="C595" s="4" t="str">
        <f t="shared" si="58"/>
        <v>NO</v>
      </c>
      <c r="D595" s="39"/>
      <c r="G595" s="2" t="str">
        <f t="shared" si="59"/>
        <v/>
      </c>
      <c r="H595" s="2">
        <f t="shared" si="57"/>
        <v>0</v>
      </c>
    </row>
    <row r="596" spans="1:8" ht="15.75" thickBot="1" x14ac:dyDescent="0.3">
      <c r="A596" s="2" t="str">
        <f>IF(ISBLANK(D596),"",COUNTA($B$2:B596))</f>
        <v/>
      </c>
      <c r="B596" s="2" t="str">
        <f t="shared" si="56"/>
        <v>0</v>
      </c>
      <c r="C596" s="4" t="str">
        <f t="shared" si="58"/>
        <v>NO</v>
      </c>
      <c r="D596" s="39"/>
      <c r="G596" s="2" t="str">
        <f t="shared" si="59"/>
        <v/>
      </c>
      <c r="H596" s="2">
        <f t="shared" si="57"/>
        <v>0</v>
      </c>
    </row>
    <row r="597" spans="1:8" ht="15.75" thickBot="1" x14ac:dyDescent="0.3">
      <c r="A597" s="2" t="str">
        <f>IF(ISBLANK(D597),"",COUNTA($B$2:B597))</f>
        <v/>
      </c>
      <c r="B597" s="2" t="str">
        <f t="shared" si="56"/>
        <v>0</v>
      </c>
      <c r="C597" s="4" t="str">
        <f t="shared" si="58"/>
        <v>NO</v>
      </c>
      <c r="D597" s="39"/>
      <c r="G597" s="2" t="str">
        <f t="shared" si="59"/>
        <v/>
      </c>
      <c r="H597" s="2">
        <f t="shared" si="57"/>
        <v>0</v>
      </c>
    </row>
    <row r="598" spans="1:8" ht="15.75" thickBot="1" x14ac:dyDescent="0.3">
      <c r="A598" s="2" t="str">
        <f>IF(ISBLANK(D598),"",COUNTA($B$2:B598))</f>
        <v/>
      </c>
      <c r="B598" s="2" t="str">
        <f t="shared" si="56"/>
        <v>0</v>
      </c>
      <c r="C598" s="4" t="str">
        <f t="shared" si="58"/>
        <v>NO</v>
      </c>
      <c r="D598" s="39"/>
      <c r="G598" s="2" t="str">
        <f t="shared" si="59"/>
        <v/>
      </c>
      <c r="H598" s="2">
        <f t="shared" si="57"/>
        <v>0</v>
      </c>
    </row>
    <row r="599" spans="1:8" ht="15.75" thickBot="1" x14ac:dyDescent="0.3">
      <c r="A599" s="2" t="str">
        <f>IF(ISBLANK(D599),"",COUNTA($B$2:B599))</f>
        <v/>
      </c>
      <c r="B599" s="2" t="str">
        <f t="shared" si="56"/>
        <v>0</v>
      </c>
      <c r="C599" s="4" t="str">
        <f t="shared" si="58"/>
        <v>NO</v>
      </c>
      <c r="D599" s="39"/>
      <c r="G599" s="2" t="str">
        <f t="shared" si="59"/>
        <v/>
      </c>
      <c r="H599" s="2">
        <f t="shared" si="57"/>
        <v>0</v>
      </c>
    </row>
    <row r="600" spans="1:8" ht="15.75" thickBot="1" x14ac:dyDescent="0.3">
      <c r="A600" s="2" t="str">
        <f>IF(ISBLANK(D600),"",COUNTA($B$2:B600))</f>
        <v/>
      </c>
      <c r="B600" s="2" t="str">
        <f t="shared" si="56"/>
        <v>0</v>
      </c>
      <c r="C600" s="4" t="str">
        <f t="shared" si="58"/>
        <v>NO</v>
      </c>
      <c r="D600" s="39"/>
      <c r="G600" s="2" t="str">
        <f t="shared" si="59"/>
        <v/>
      </c>
      <c r="H600" s="2">
        <f t="shared" si="57"/>
        <v>0</v>
      </c>
    </row>
    <row r="601" spans="1:8" ht="15.75" thickBot="1" x14ac:dyDescent="0.3">
      <c r="A601" s="2" t="str">
        <f>IF(ISBLANK(D601),"",COUNTA($B$2:B601))</f>
        <v/>
      </c>
      <c r="B601" s="2" t="str">
        <f t="shared" si="56"/>
        <v>0</v>
      </c>
      <c r="C601" s="4" t="str">
        <f t="shared" si="58"/>
        <v>NO</v>
      </c>
      <c r="D601" s="39"/>
      <c r="G601" s="2" t="str">
        <f t="shared" si="59"/>
        <v/>
      </c>
      <c r="H601" s="2">
        <f t="shared" si="57"/>
        <v>0</v>
      </c>
    </row>
    <row r="602" spans="1:8" ht="15.75" thickBot="1" x14ac:dyDescent="0.3">
      <c r="A602" s="2" t="str">
        <f>IF(ISBLANK(D602),"",COUNTA($B$2:B602))</f>
        <v/>
      </c>
      <c r="B602" s="2" t="str">
        <f t="shared" si="56"/>
        <v>0</v>
      </c>
      <c r="C602" s="4" t="str">
        <f t="shared" si="58"/>
        <v>NO</v>
      </c>
      <c r="D602" s="39"/>
      <c r="G602" s="2" t="str">
        <f t="shared" si="59"/>
        <v/>
      </c>
      <c r="H602" s="2">
        <f t="shared" si="57"/>
        <v>0</v>
      </c>
    </row>
    <row r="603" spans="1:8" ht="15.75" thickBot="1" x14ac:dyDescent="0.3">
      <c r="A603" s="2" t="str">
        <f>IF(ISBLANK(D603),"",COUNTA($B$2:B603))</f>
        <v/>
      </c>
      <c r="B603" s="2" t="str">
        <f t="shared" si="56"/>
        <v>0</v>
      </c>
      <c r="C603" s="4" t="str">
        <f t="shared" si="58"/>
        <v>NO</v>
      </c>
      <c r="D603" s="39"/>
      <c r="G603" s="2" t="str">
        <f t="shared" si="59"/>
        <v/>
      </c>
      <c r="H603" s="2">
        <f t="shared" si="57"/>
        <v>0</v>
      </c>
    </row>
    <row r="604" spans="1:8" ht="15.75" thickBot="1" x14ac:dyDescent="0.3">
      <c r="A604" s="2" t="str">
        <f>IF(ISBLANK(D604),"",COUNTA($B$2:B604))</f>
        <v/>
      </c>
      <c r="B604" s="2" t="str">
        <f t="shared" si="56"/>
        <v>0</v>
      </c>
      <c r="C604" s="4" t="str">
        <f t="shared" si="58"/>
        <v>NO</v>
      </c>
      <c r="D604" s="39"/>
      <c r="G604" s="2" t="str">
        <f t="shared" si="59"/>
        <v/>
      </c>
      <c r="H604" s="2">
        <f t="shared" si="57"/>
        <v>0</v>
      </c>
    </row>
    <row r="605" spans="1:8" ht="15.75" thickBot="1" x14ac:dyDescent="0.3">
      <c r="A605" s="2" t="str">
        <f>IF(ISBLANK(D605),"",COUNTA($B$2:B605))</f>
        <v/>
      </c>
      <c r="B605" s="2" t="str">
        <f t="shared" si="56"/>
        <v>0</v>
      </c>
      <c r="C605" s="4" t="str">
        <f t="shared" si="58"/>
        <v>NO</v>
      </c>
      <c r="D605" s="39"/>
      <c r="G605" s="2" t="str">
        <f t="shared" si="59"/>
        <v/>
      </c>
      <c r="H605" s="2">
        <f t="shared" si="57"/>
        <v>0</v>
      </c>
    </row>
    <row r="606" spans="1:8" ht="15.75" thickBot="1" x14ac:dyDescent="0.3">
      <c r="A606" s="2" t="str">
        <f>IF(ISBLANK(D606),"",COUNTA($B$2:B606))</f>
        <v/>
      </c>
      <c r="B606" s="2" t="str">
        <f t="shared" si="56"/>
        <v>0</v>
      </c>
      <c r="C606" s="4" t="str">
        <f t="shared" si="58"/>
        <v>NO</v>
      </c>
      <c r="D606" s="39"/>
      <c r="G606" s="2" t="str">
        <f t="shared" si="59"/>
        <v/>
      </c>
      <c r="H606" s="2">
        <f t="shared" si="57"/>
        <v>0</v>
      </c>
    </row>
    <row r="607" spans="1:8" ht="15.75" thickBot="1" x14ac:dyDescent="0.3">
      <c r="A607" s="2" t="str">
        <f>IF(ISBLANK(D607),"",COUNTA($B$2:B607))</f>
        <v/>
      </c>
      <c r="B607" s="2" t="str">
        <f t="shared" si="56"/>
        <v>0</v>
      </c>
      <c r="C607" s="4" t="str">
        <f t="shared" si="58"/>
        <v>NO</v>
      </c>
      <c r="D607" s="39"/>
      <c r="G607" s="2" t="str">
        <f t="shared" si="59"/>
        <v/>
      </c>
      <c r="H607" s="2">
        <f t="shared" si="57"/>
        <v>0</v>
      </c>
    </row>
    <row r="608" spans="1:8" ht="15.75" thickBot="1" x14ac:dyDescent="0.3">
      <c r="A608" s="2" t="str">
        <f>IF(ISBLANK(D608),"",COUNTA($B$2:B608))</f>
        <v/>
      </c>
      <c r="B608" s="2" t="str">
        <f t="shared" si="56"/>
        <v>0</v>
      </c>
      <c r="C608" s="4" t="str">
        <f t="shared" si="58"/>
        <v>NO</v>
      </c>
      <c r="D608" s="39"/>
      <c r="G608" s="2" t="str">
        <f t="shared" si="59"/>
        <v/>
      </c>
      <c r="H608" s="2">
        <f t="shared" si="57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si="56"/>
        <v>0</v>
      </c>
      <c r="C609" s="4" t="str">
        <f t="shared" si="58"/>
        <v>NO</v>
      </c>
      <c r="D609" s="39"/>
      <c r="G609" s="2" t="str">
        <f t="shared" si="59"/>
        <v/>
      </c>
      <c r="H609" s="2">
        <f t="shared" si="57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si="56"/>
        <v>0</v>
      </c>
      <c r="C610" s="4" t="str">
        <f t="shared" si="58"/>
        <v>NO</v>
      </c>
      <c r="D610" s="39"/>
      <c r="G610" s="2" t="str">
        <f t="shared" si="59"/>
        <v/>
      </c>
      <c r="H610" s="2">
        <f t="shared" si="57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si="56"/>
        <v>0</v>
      </c>
      <c r="C611" s="4" t="str">
        <f t="shared" si="58"/>
        <v>NO</v>
      </c>
      <c r="D611" s="39"/>
      <c r="G611" s="2" t="str">
        <f t="shared" si="59"/>
        <v/>
      </c>
      <c r="H611" s="2">
        <f t="shared" si="57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si="56"/>
        <v>0</v>
      </c>
      <c r="C612" s="4" t="str">
        <f t="shared" si="58"/>
        <v>NO</v>
      </c>
      <c r="D612" s="39"/>
      <c r="G612" s="2" t="str">
        <f t="shared" si="59"/>
        <v/>
      </c>
      <c r="H612" s="2">
        <f t="shared" si="57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si="56"/>
        <v>0</v>
      </c>
      <c r="C613" s="4" t="str">
        <f t="shared" si="58"/>
        <v>NO</v>
      </c>
      <c r="D613" s="39"/>
      <c r="G613" s="2" t="str">
        <f t="shared" si="59"/>
        <v/>
      </c>
      <c r="H613" s="2">
        <f t="shared" si="57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si="56"/>
        <v>0</v>
      </c>
      <c r="C614" s="4" t="str">
        <f t="shared" si="58"/>
        <v>NO</v>
      </c>
      <c r="D614" s="39"/>
      <c r="G614" s="2" t="str">
        <f t="shared" si="59"/>
        <v/>
      </c>
      <c r="H614" s="2">
        <f t="shared" si="57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si="56"/>
        <v>0</v>
      </c>
      <c r="C615" s="4" t="str">
        <f t="shared" si="58"/>
        <v>NO</v>
      </c>
      <c r="D615" s="39"/>
      <c r="G615" s="2" t="str">
        <f t="shared" si="59"/>
        <v/>
      </c>
      <c r="H615" s="2">
        <f t="shared" si="57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si="56"/>
        <v>0</v>
      </c>
      <c r="C616" s="4" t="str">
        <f t="shared" si="58"/>
        <v>NO</v>
      </c>
      <c r="D616" s="39"/>
      <c r="G616" s="2" t="str">
        <f t="shared" si="59"/>
        <v/>
      </c>
      <c r="H616" s="2">
        <f t="shared" si="57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si="56"/>
        <v>0</v>
      </c>
      <c r="C617" s="4" t="str">
        <f t="shared" si="58"/>
        <v>NO</v>
      </c>
      <c r="D617" s="39"/>
      <c r="G617" s="2" t="str">
        <f t="shared" si="59"/>
        <v/>
      </c>
      <c r="H617" s="2">
        <f t="shared" si="57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si="56"/>
        <v>0</v>
      </c>
      <c r="C618" s="4" t="str">
        <f t="shared" si="58"/>
        <v>NO</v>
      </c>
      <c r="D618" s="39"/>
      <c r="G618" s="2" t="str">
        <f t="shared" si="59"/>
        <v/>
      </c>
      <c r="H618" s="2">
        <f t="shared" si="57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si="56"/>
        <v>0</v>
      </c>
      <c r="C619" s="4" t="str">
        <f t="shared" si="58"/>
        <v>NO</v>
      </c>
      <c r="D619" s="39"/>
      <c r="G619" s="2" t="str">
        <f t="shared" si="59"/>
        <v/>
      </c>
      <c r="H619" s="2">
        <f t="shared" si="57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si="56"/>
        <v>0</v>
      </c>
      <c r="C620" s="4" t="str">
        <f t="shared" si="58"/>
        <v>NO</v>
      </c>
      <c r="D620" s="39"/>
      <c r="G620" s="2" t="str">
        <f t="shared" si="59"/>
        <v/>
      </c>
      <c r="H620" s="2">
        <f t="shared" si="57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si="56"/>
        <v>0</v>
      </c>
      <c r="C621" s="4" t="str">
        <f t="shared" si="58"/>
        <v>NO</v>
      </c>
      <c r="D621" s="39"/>
      <c r="G621" s="2" t="str">
        <f t="shared" si="59"/>
        <v/>
      </c>
      <c r="H621" s="2">
        <f t="shared" si="57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si="56"/>
        <v>0</v>
      </c>
      <c r="C622" s="4" t="str">
        <f t="shared" si="58"/>
        <v>NO</v>
      </c>
      <c r="D622" s="39"/>
      <c r="G622" s="2" t="str">
        <f t="shared" si="59"/>
        <v/>
      </c>
      <c r="H622" s="2">
        <f t="shared" si="57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si="56"/>
        <v>0</v>
      </c>
      <c r="C623" s="4" t="str">
        <f t="shared" si="58"/>
        <v>NO</v>
      </c>
      <c r="D623" s="39"/>
      <c r="G623" s="2" t="str">
        <f t="shared" si="59"/>
        <v/>
      </c>
      <c r="H623" s="2">
        <f t="shared" si="57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si="56"/>
        <v>0</v>
      </c>
      <c r="C624" s="4" t="str">
        <f t="shared" si="58"/>
        <v>NO</v>
      </c>
      <c r="D624" s="39"/>
      <c r="G624" s="2" t="str">
        <f t="shared" si="59"/>
        <v/>
      </c>
      <c r="H624" s="2">
        <f t="shared" si="57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si="56"/>
        <v>0</v>
      </c>
      <c r="C625" s="4" t="str">
        <f t="shared" si="58"/>
        <v>NO</v>
      </c>
      <c r="D625" s="39"/>
      <c r="G625" s="2" t="str">
        <f t="shared" si="59"/>
        <v/>
      </c>
      <c r="H625" s="2">
        <f t="shared" si="57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si="56"/>
        <v>0</v>
      </c>
      <c r="C626" s="4" t="str">
        <f t="shared" si="58"/>
        <v>NO</v>
      </c>
      <c r="D626" s="39"/>
      <c r="G626" s="2" t="str">
        <f t="shared" si="59"/>
        <v/>
      </c>
      <c r="H626" s="2">
        <f t="shared" si="57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ref="B627:B690" si="60">IF(C627="NO","0",IF(C627&gt;=11000,10000,ROUND(IF((SIGN(C627)=-1),C627*(1+$E$1/100),C627*(1-$E$1/100)),0)))</f>
        <v>0</v>
      </c>
      <c r="C627" s="4" t="str">
        <f t="shared" si="58"/>
        <v>NO</v>
      </c>
      <c r="D627" s="39"/>
      <c r="G627" s="2" t="str">
        <f t="shared" si="59"/>
        <v/>
      </c>
      <c r="H627" s="2">
        <f t="shared" si="57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si="60"/>
        <v>0</v>
      </c>
      <c r="C628" s="4" t="str">
        <f t="shared" si="58"/>
        <v>NO</v>
      </c>
      <c r="D628" s="39"/>
      <c r="G628" s="2" t="str">
        <f t="shared" si="59"/>
        <v/>
      </c>
      <c r="H628" s="2">
        <f t="shared" si="57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si="60"/>
        <v>0</v>
      </c>
      <c r="C629" s="4" t="str">
        <f t="shared" si="58"/>
        <v>NO</v>
      </c>
      <c r="D629" s="39"/>
      <c r="G629" s="2" t="str">
        <f t="shared" si="59"/>
        <v/>
      </c>
      <c r="H629" s="2">
        <f t="shared" si="57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si="60"/>
        <v>0</v>
      </c>
      <c r="C630" s="4" t="str">
        <f t="shared" si="58"/>
        <v>NO</v>
      </c>
      <c r="D630" s="39"/>
      <c r="G630" s="2" t="str">
        <f t="shared" si="59"/>
        <v/>
      </c>
      <c r="H630" s="2">
        <f t="shared" si="57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si="60"/>
        <v>0</v>
      </c>
      <c r="C631" s="4" t="str">
        <f t="shared" si="58"/>
        <v>NO</v>
      </c>
      <c r="D631" s="39"/>
      <c r="G631" s="2" t="str">
        <f t="shared" si="59"/>
        <v/>
      </c>
      <c r="H631" s="2">
        <f t="shared" si="57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si="60"/>
        <v>0</v>
      </c>
      <c r="C632" s="4" t="str">
        <f t="shared" si="58"/>
        <v>NO</v>
      </c>
      <c r="D632" s="39"/>
      <c r="G632" s="2" t="str">
        <f t="shared" si="59"/>
        <v/>
      </c>
      <c r="H632" s="2">
        <f t="shared" si="57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si="60"/>
        <v>0</v>
      </c>
      <c r="C633" s="4" t="str">
        <f t="shared" si="58"/>
        <v>NO</v>
      </c>
      <c r="D633" s="39"/>
      <c r="G633" s="2" t="str">
        <f t="shared" si="59"/>
        <v/>
      </c>
      <c r="H633" s="2">
        <f t="shared" si="57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si="60"/>
        <v>0</v>
      </c>
      <c r="C634" s="4" t="str">
        <f t="shared" si="58"/>
        <v>NO</v>
      </c>
      <c r="D634" s="39"/>
      <c r="G634" s="2" t="str">
        <f t="shared" si="59"/>
        <v/>
      </c>
      <c r="H634" s="2">
        <f t="shared" si="57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si="60"/>
        <v>0</v>
      </c>
      <c r="C635" s="4" t="str">
        <f t="shared" si="58"/>
        <v>NO</v>
      </c>
      <c r="D635" s="39"/>
      <c r="G635" s="2" t="str">
        <f t="shared" si="59"/>
        <v/>
      </c>
      <c r="H635" s="2">
        <f t="shared" si="57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si="60"/>
        <v>0</v>
      </c>
      <c r="C636" s="4" t="str">
        <f t="shared" si="58"/>
        <v>NO</v>
      </c>
      <c r="D636" s="39"/>
      <c r="G636" s="2" t="str">
        <f t="shared" si="59"/>
        <v/>
      </c>
      <c r="H636" s="2">
        <f t="shared" ref="H636:H699" si="61">IF(ISBLANK(J636),0,IF(ISNUMBER(SEARCH("+",J636)),RIGHT(J636,LEN(J636)-SEARCH("+",J636,1)),RIGHT(J636,LEN(J636)-SEARCH("-",J636,1)+1)))</f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si="60"/>
        <v>0</v>
      </c>
      <c r="C637" s="4" t="str">
        <f t="shared" si="58"/>
        <v>NO</v>
      </c>
      <c r="D637" s="39"/>
      <c r="G637" s="2" t="str">
        <f t="shared" si="59"/>
        <v/>
      </c>
      <c r="H637" s="2">
        <f t="shared" si="6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si="60"/>
        <v>0</v>
      </c>
      <c r="C638" s="4" t="str">
        <f t="shared" si="58"/>
        <v>NO</v>
      </c>
      <c r="D638" s="39"/>
      <c r="G638" s="2" t="str">
        <f t="shared" si="59"/>
        <v/>
      </c>
      <c r="H638" s="2">
        <f t="shared" si="6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si="60"/>
        <v>0</v>
      </c>
      <c r="C639" s="4" t="str">
        <f t="shared" si="58"/>
        <v>NO</v>
      </c>
      <c r="D639" s="39"/>
      <c r="G639" s="2" t="str">
        <f t="shared" si="59"/>
        <v/>
      </c>
      <c r="H639" s="2">
        <f t="shared" si="6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si="60"/>
        <v>0</v>
      </c>
      <c r="C640" s="4" t="str">
        <f t="shared" si="58"/>
        <v>NO</v>
      </c>
      <c r="D640" s="39"/>
      <c r="G640" s="2" t="str">
        <f t="shared" si="59"/>
        <v/>
      </c>
      <c r="H640" s="2">
        <f t="shared" si="6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si="60"/>
        <v>0</v>
      </c>
      <c r="C641" s="4" t="str">
        <f t="shared" si="58"/>
        <v>NO</v>
      </c>
      <c r="D641" s="39"/>
      <c r="G641" s="2" t="str">
        <f t="shared" si="59"/>
        <v/>
      </c>
      <c r="H641" s="2">
        <f t="shared" si="6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si="60"/>
        <v>0</v>
      </c>
      <c r="C642" s="4" t="str">
        <f t="shared" si="58"/>
        <v>NO</v>
      </c>
      <c r="D642" s="39"/>
      <c r="G642" s="2" t="str">
        <f t="shared" si="59"/>
        <v/>
      </c>
      <c r="H642" s="2">
        <f t="shared" si="6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si="60"/>
        <v>0</v>
      </c>
      <c r="C643" s="4" t="str">
        <f t="shared" ref="C643:C706" si="62">IF(ISERROR(_xlfn.NUMBERVALUE(VLOOKUP(D643,G:H,2,0))),"NO",_xlfn.NUMBERVALUE(VLOOKUP(D643,G:H,2,0)))</f>
        <v>NO</v>
      </c>
      <c r="D643" s="39"/>
      <c r="G643" s="2" t="str">
        <f t="shared" ref="G643:G706" si="63">UPPER(IF(ISBLANK(J643),"",IF(ISNUMBER(SEARCH("+",J643)),LEFT(J643,SEARCH("+",J643,1)-1),LEFT(J643,SEARCH("-",J643,1)-1))))</f>
        <v/>
      </c>
      <c r="H643" s="2">
        <f t="shared" si="61"/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si="60"/>
        <v>0</v>
      </c>
      <c r="C644" s="4" t="str">
        <f t="shared" si="62"/>
        <v>NO</v>
      </c>
      <c r="D644" s="39"/>
      <c r="G644" s="2" t="str">
        <f t="shared" si="63"/>
        <v/>
      </c>
      <c r="H644" s="2">
        <f t="shared" si="61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si="60"/>
        <v>0</v>
      </c>
      <c r="C645" s="4" t="str">
        <f t="shared" si="62"/>
        <v>NO</v>
      </c>
      <c r="D645" s="39"/>
      <c r="G645" s="2" t="str">
        <f t="shared" si="63"/>
        <v/>
      </c>
      <c r="H645" s="2">
        <f t="shared" si="61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si="60"/>
        <v>0</v>
      </c>
      <c r="C646" s="4" t="str">
        <f t="shared" si="62"/>
        <v>NO</v>
      </c>
      <c r="D646" s="39"/>
      <c r="G646" s="2" t="str">
        <f t="shared" si="63"/>
        <v/>
      </c>
      <c r="H646" s="2">
        <f t="shared" si="61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si="60"/>
        <v>0</v>
      </c>
      <c r="C647" s="4" t="str">
        <f t="shared" si="62"/>
        <v>NO</v>
      </c>
      <c r="D647" s="39"/>
      <c r="G647" s="2" t="str">
        <f t="shared" si="63"/>
        <v/>
      </c>
      <c r="H647" s="2">
        <f t="shared" si="61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si="60"/>
        <v>0</v>
      </c>
      <c r="C648" s="4" t="str">
        <f t="shared" si="62"/>
        <v>NO</v>
      </c>
      <c r="D648" s="39"/>
      <c r="G648" s="2" t="str">
        <f t="shared" si="63"/>
        <v/>
      </c>
      <c r="H648" s="2">
        <f t="shared" si="61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si="60"/>
        <v>0</v>
      </c>
      <c r="C649" s="4" t="str">
        <f t="shared" si="62"/>
        <v>NO</v>
      </c>
      <c r="D649" s="39"/>
      <c r="G649" s="2" t="str">
        <f t="shared" si="63"/>
        <v/>
      </c>
      <c r="H649" s="2">
        <f t="shared" si="61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si="60"/>
        <v>0</v>
      </c>
      <c r="C650" s="4" t="str">
        <f t="shared" si="62"/>
        <v>NO</v>
      </c>
      <c r="D650" s="39"/>
      <c r="G650" s="2" t="str">
        <f t="shared" si="63"/>
        <v/>
      </c>
      <c r="H650" s="2">
        <f t="shared" si="61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si="60"/>
        <v>0</v>
      </c>
      <c r="C651" s="4" t="str">
        <f t="shared" si="62"/>
        <v>NO</v>
      </c>
      <c r="D651" s="39"/>
      <c r="G651" s="2" t="str">
        <f t="shared" si="63"/>
        <v/>
      </c>
      <c r="H651" s="2">
        <f t="shared" si="61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si="60"/>
        <v>0</v>
      </c>
      <c r="C652" s="4" t="str">
        <f t="shared" si="62"/>
        <v>NO</v>
      </c>
      <c r="D652" s="39"/>
      <c r="G652" s="2" t="str">
        <f t="shared" si="63"/>
        <v/>
      </c>
      <c r="H652" s="2">
        <f t="shared" si="61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si="60"/>
        <v>0</v>
      </c>
      <c r="C653" s="4" t="str">
        <f t="shared" si="62"/>
        <v>NO</v>
      </c>
      <c r="D653" s="39"/>
      <c r="G653" s="2" t="str">
        <f t="shared" si="63"/>
        <v/>
      </c>
      <c r="H653" s="2">
        <f t="shared" si="61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si="60"/>
        <v>0</v>
      </c>
      <c r="C654" s="4" t="str">
        <f t="shared" si="62"/>
        <v>NO</v>
      </c>
      <c r="D654" s="39"/>
      <c r="G654" s="2" t="str">
        <f t="shared" si="63"/>
        <v/>
      </c>
      <c r="H654" s="2">
        <f t="shared" si="61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si="60"/>
        <v>0</v>
      </c>
      <c r="C655" s="4" t="str">
        <f t="shared" si="62"/>
        <v>NO</v>
      </c>
      <c r="D655" s="39"/>
      <c r="G655" s="2" t="str">
        <f t="shared" si="63"/>
        <v/>
      </c>
      <c r="H655" s="2">
        <f t="shared" si="61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si="60"/>
        <v>0</v>
      </c>
      <c r="C656" s="4" t="str">
        <f t="shared" si="62"/>
        <v>NO</v>
      </c>
      <c r="D656" s="39"/>
      <c r="G656" s="2" t="str">
        <f t="shared" si="63"/>
        <v/>
      </c>
      <c r="H656" s="2">
        <f t="shared" si="61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si="60"/>
        <v>0</v>
      </c>
      <c r="C657" s="4" t="str">
        <f t="shared" si="62"/>
        <v>NO</v>
      </c>
      <c r="D657" s="39"/>
      <c r="G657" s="2" t="str">
        <f t="shared" si="63"/>
        <v/>
      </c>
      <c r="H657" s="2">
        <f t="shared" si="61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si="60"/>
        <v>0</v>
      </c>
      <c r="C658" s="4" t="str">
        <f t="shared" si="62"/>
        <v>NO</v>
      </c>
      <c r="D658" s="39"/>
      <c r="G658" s="2" t="str">
        <f t="shared" si="63"/>
        <v/>
      </c>
      <c r="H658" s="2">
        <f t="shared" si="61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si="60"/>
        <v>0</v>
      </c>
      <c r="C659" s="4" t="str">
        <f t="shared" si="62"/>
        <v>NO</v>
      </c>
      <c r="D659" s="39"/>
      <c r="G659" s="2" t="str">
        <f t="shared" si="63"/>
        <v/>
      </c>
      <c r="H659" s="2">
        <f t="shared" si="61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si="60"/>
        <v>0</v>
      </c>
      <c r="C660" s="4" t="str">
        <f t="shared" si="62"/>
        <v>NO</v>
      </c>
      <c r="D660" s="39"/>
      <c r="G660" s="2" t="str">
        <f t="shared" si="63"/>
        <v/>
      </c>
      <c r="H660" s="2">
        <f t="shared" si="61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si="60"/>
        <v>0</v>
      </c>
      <c r="C661" s="4" t="str">
        <f t="shared" si="62"/>
        <v>NO</v>
      </c>
      <c r="D661" s="39"/>
      <c r="G661" s="2" t="str">
        <f t="shared" si="63"/>
        <v/>
      </c>
      <c r="H661" s="2">
        <f t="shared" si="61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si="60"/>
        <v>0</v>
      </c>
      <c r="C662" s="4" t="str">
        <f t="shared" si="62"/>
        <v>NO</v>
      </c>
      <c r="D662" s="39"/>
      <c r="G662" s="2" t="str">
        <f t="shared" si="63"/>
        <v/>
      </c>
      <c r="H662" s="2">
        <f t="shared" si="61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si="60"/>
        <v>0</v>
      </c>
      <c r="C663" s="4" t="str">
        <f t="shared" si="62"/>
        <v>NO</v>
      </c>
      <c r="D663" s="39"/>
      <c r="G663" s="2" t="str">
        <f t="shared" si="63"/>
        <v/>
      </c>
      <c r="H663" s="2">
        <f t="shared" si="61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si="60"/>
        <v>0</v>
      </c>
      <c r="C664" s="4" t="str">
        <f t="shared" si="62"/>
        <v>NO</v>
      </c>
      <c r="D664" s="39"/>
      <c r="G664" s="2" t="str">
        <f t="shared" si="63"/>
        <v/>
      </c>
      <c r="H664" s="2">
        <f t="shared" si="61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si="60"/>
        <v>0</v>
      </c>
      <c r="C665" s="4" t="str">
        <f t="shared" si="62"/>
        <v>NO</v>
      </c>
      <c r="D665" s="39"/>
      <c r="G665" s="2" t="str">
        <f t="shared" si="63"/>
        <v/>
      </c>
      <c r="H665" s="2">
        <f t="shared" si="61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si="60"/>
        <v>0</v>
      </c>
      <c r="C666" s="4" t="str">
        <f t="shared" si="62"/>
        <v>NO</v>
      </c>
      <c r="D666" s="39"/>
      <c r="G666" s="2" t="str">
        <f t="shared" si="63"/>
        <v/>
      </c>
      <c r="H666" s="2">
        <f t="shared" si="61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si="60"/>
        <v>0</v>
      </c>
      <c r="C667" s="4" t="str">
        <f t="shared" si="62"/>
        <v>NO</v>
      </c>
      <c r="D667" s="39"/>
      <c r="G667" s="2" t="str">
        <f t="shared" si="63"/>
        <v/>
      </c>
      <c r="H667" s="2">
        <f t="shared" si="61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si="60"/>
        <v>0</v>
      </c>
      <c r="C668" s="4" t="str">
        <f t="shared" si="62"/>
        <v>NO</v>
      </c>
      <c r="D668" s="39"/>
      <c r="G668" s="2" t="str">
        <f t="shared" si="63"/>
        <v/>
      </c>
      <c r="H668" s="2">
        <f t="shared" si="61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si="60"/>
        <v>0</v>
      </c>
      <c r="C669" s="4" t="str">
        <f t="shared" si="62"/>
        <v>NO</v>
      </c>
      <c r="D669" s="39"/>
      <c r="G669" s="2" t="str">
        <f t="shared" si="63"/>
        <v/>
      </c>
      <c r="H669" s="2">
        <f t="shared" si="61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si="60"/>
        <v>0</v>
      </c>
      <c r="C670" s="4" t="str">
        <f t="shared" si="62"/>
        <v>NO</v>
      </c>
      <c r="D670" s="39"/>
      <c r="G670" s="2" t="str">
        <f t="shared" si="63"/>
        <v/>
      </c>
      <c r="H670" s="2">
        <f t="shared" si="61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si="60"/>
        <v>0</v>
      </c>
      <c r="C671" s="4" t="str">
        <f t="shared" si="62"/>
        <v>NO</v>
      </c>
      <c r="D671" s="39"/>
      <c r="G671" s="2" t="str">
        <f t="shared" si="63"/>
        <v/>
      </c>
      <c r="H671" s="2">
        <f t="shared" si="61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si="60"/>
        <v>0</v>
      </c>
      <c r="C672" s="4" t="str">
        <f t="shared" si="62"/>
        <v>NO</v>
      </c>
      <c r="D672" s="39"/>
      <c r="G672" s="2" t="str">
        <f t="shared" si="63"/>
        <v/>
      </c>
      <c r="H672" s="2">
        <f t="shared" si="61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si="60"/>
        <v>0</v>
      </c>
      <c r="C673" s="4" t="str">
        <f t="shared" si="62"/>
        <v>NO</v>
      </c>
      <c r="D673" s="39"/>
      <c r="G673" s="2" t="str">
        <f t="shared" si="63"/>
        <v/>
      </c>
      <c r="H673" s="2">
        <f t="shared" si="61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si="60"/>
        <v>0</v>
      </c>
      <c r="C674" s="4" t="str">
        <f t="shared" si="62"/>
        <v>NO</v>
      </c>
      <c r="D674" s="39"/>
      <c r="G674" s="2" t="str">
        <f t="shared" si="63"/>
        <v/>
      </c>
      <c r="H674" s="2">
        <f t="shared" si="61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si="60"/>
        <v>0</v>
      </c>
      <c r="C675" s="4" t="str">
        <f t="shared" si="62"/>
        <v>NO</v>
      </c>
      <c r="D675" s="39"/>
      <c r="G675" s="2" t="str">
        <f t="shared" si="63"/>
        <v/>
      </c>
      <c r="H675" s="2">
        <f t="shared" si="61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si="60"/>
        <v>0</v>
      </c>
      <c r="C676" s="4" t="str">
        <f t="shared" si="62"/>
        <v>NO</v>
      </c>
      <c r="D676" s="39"/>
      <c r="G676" s="2" t="str">
        <f t="shared" si="63"/>
        <v/>
      </c>
      <c r="H676" s="2">
        <f t="shared" si="61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si="60"/>
        <v>0</v>
      </c>
      <c r="C677" s="4" t="str">
        <f t="shared" si="62"/>
        <v>NO</v>
      </c>
      <c r="D677" s="39"/>
      <c r="G677" s="2" t="str">
        <f t="shared" si="63"/>
        <v/>
      </c>
      <c r="H677" s="2">
        <f t="shared" si="61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si="60"/>
        <v>0</v>
      </c>
      <c r="C678" s="4" t="str">
        <f t="shared" si="62"/>
        <v>NO</v>
      </c>
      <c r="D678" s="39"/>
      <c r="G678" s="2" t="str">
        <f t="shared" si="63"/>
        <v/>
      </c>
      <c r="H678" s="2">
        <f t="shared" si="61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si="60"/>
        <v>0</v>
      </c>
      <c r="C679" s="4" t="str">
        <f t="shared" si="62"/>
        <v>NO</v>
      </c>
      <c r="D679" s="39"/>
      <c r="G679" s="2" t="str">
        <f t="shared" si="63"/>
        <v/>
      </c>
      <c r="H679" s="2">
        <f t="shared" si="61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si="60"/>
        <v>0</v>
      </c>
      <c r="C680" s="4" t="str">
        <f t="shared" si="62"/>
        <v>NO</v>
      </c>
      <c r="D680" s="39"/>
      <c r="G680" s="2" t="str">
        <f t="shared" si="63"/>
        <v/>
      </c>
      <c r="H680" s="2">
        <f t="shared" si="61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si="60"/>
        <v>0</v>
      </c>
      <c r="C681" s="4" t="str">
        <f t="shared" si="62"/>
        <v>NO</v>
      </c>
      <c r="D681" s="39"/>
      <c r="G681" s="2" t="str">
        <f t="shared" si="63"/>
        <v/>
      </c>
      <c r="H681" s="2">
        <f t="shared" si="61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si="60"/>
        <v>0</v>
      </c>
      <c r="C682" s="4" t="str">
        <f t="shared" si="62"/>
        <v>NO</v>
      </c>
      <c r="D682" s="39"/>
      <c r="G682" s="2" t="str">
        <f t="shared" si="63"/>
        <v/>
      </c>
      <c r="H682" s="2">
        <f t="shared" si="61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si="60"/>
        <v>0</v>
      </c>
      <c r="C683" s="4" t="str">
        <f t="shared" si="62"/>
        <v>NO</v>
      </c>
      <c r="D683" s="39"/>
      <c r="G683" s="2" t="str">
        <f t="shared" si="63"/>
        <v/>
      </c>
      <c r="H683" s="2">
        <f t="shared" si="61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si="60"/>
        <v>0</v>
      </c>
      <c r="C684" s="4" t="str">
        <f t="shared" si="62"/>
        <v>NO</v>
      </c>
      <c r="D684" s="39"/>
      <c r="G684" s="2" t="str">
        <f t="shared" si="63"/>
        <v/>
      </c>
      <c r="H684" s="2">
        <f t="shared" si="61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si="60"/>
        <v>0</v>
      </c>
      <c r="C685" s="4" t="str">
        <f t="shared" si="62"/>
        <v>NO</v>
      </c>
      <c r="D685" s="39"/>
      <c r="G685" s="2" t="str">
        <f t="shared" si="63"/>
        <v/>
      </c>
      <c r="H685" s="2">
        <f t="shared" si="61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si="60"/>
        <v>0</v>
      </c>
      <c r="C686" s="4" t="str">
        <f t="shared" si="62"/>
        <v>NO</v>
      </c>
      <c r="D686" s="39"/>
      <c r="G686" s="2" t="str">
        <f t="shared" si="63"/>
        <v/>
      </c>
      <c r="H686" s="2">
        <f t="shared" si="61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si="60"/>
        <v>0</v>
      </c>
      <c r="C687" s="4" t="str">
        <f t="shared" si="62"/>
        <v>NO</v>
      </c>
      <c r="D687" s="39"/>
      <c r="G687" s="2" t="str">
        <f t="shared" si="63"/>
        <v/>
      </c>
      <c r="H687" s="2">
        <f t="shared" si="61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si="60"/>
        <v>0</v>
      </c>
      <c r="C688" s="4" t="str">
        <f t="shared" si="62"/>
        <v>NO</v>
      </c>
      <c r="D688" s="39"/>
      <c r="G688" s="2" t="str">
        <f t="shared" si="63"/>
        <v/>
      </c>
      <c r="H688" s="2">
        <f t="shared" si="61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si="60"/>
        <v>0</v>
      </c>
      <c r="C689" s="4" t="str">
        <f t="shared" si="62"/>
        <v>NO</v>
      </c>
      <c r="D689" s="39"/>
      <c r="G689" s="2" t="str">
        <f t="shared" si="63"/>
        <v/>
      </c>
      <c r="H689" s="2">
        <f t="shared" si="61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si="60"/>
        <v>0</v>
      </c>
      <c r="C690" s="4" t="str">
        <f t="shared" si="62"/>
        <v>NO</v>
      </c>
      <c r="D690" s="39"/>
      <c r="G690" s="2" t="str">
        <f t="shared" si="63"/>
        <v/>
      </c>
      <c r="H690" s="2">
        <f t="shared" si="61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ref="B691:B754" si="64">IF(C691="NO","0",IF(C691&gt;=11000,10000,ROUND(IF((SIGN(C691)=-1),C691*(1+$E$1/100),C691*(1-$E$1/100)),0)))</f>
        <v>0</v>
      </c>
      <c r="C691" s="4" t="str">
        <f t="shared" si="62"/>
        <v>NO</v>
      </c>
      <c r="D691" s="39"/>
      <c r="G691" s="2" t="str">
        <f t="shared" si="63"/>
        <v/>
      </c>
      <c r="H691" s="2">
        <f t="shared" si="61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si="64"/>
        <v>0</v>
      </c>
      <c r="C692" s="4" t="str">
        <f t="shared" si="62"/>
        <v>NO</v>
      </c>
      <c r="D692" s="39"/>
      <c r="G692" s="2" t="str">
        <f t="shared" si="63"/>
        <v/>
      </c>
      <c r="H692" s="2">
        <f t="shared" si="61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si="64"/>
        <v>0</v>
      </c>
      <c r="C693" s="4" t="str">
        <f t="shared" si="62"/>
        <v>NO</v>
      </c>
      <c r="D693" s="39"/>
      <c r="G693" s="2" t="str">
        <f t="shared" si="63"/>
        <v/>
      </c>
      <c r="H693" s="2">
        <f t="shared" si="61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si="64"/>
        <v>0</v>
      </c>
      <c r="C694" s="4" t="str">
        <f t="shared" si="62"/>
        <v>NO</v>
      </c>
      <c r="D694" s="39"/>
      <c r="G694" s="2" t="str">
        <f t="shared" si="63"/>
        <v/>
      </c>
      <c r="H694" s="2">
        <f t="shared" si="61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si="64"/>
        <v>0</v>
      </c>
      <c r="C695" s="4" t="str">
        <f t="shared" si="62"/>
        <v>NO</v>
      </c>
      <c r="D695" s="39"/>
      <c r="G695" s="2" t="str">
        <f t="shared" si="63"/>
        <v/>
      </c>
      <c r="H695" s="2">
        <f t="shared" si="61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si="64"/>
        <v>0</v>
      </c>
      <c r="C696" s="4" t="str">
        <f t="shared" si="62"/>
        <v>NO</v>
      </c>
      <c r="D696" s="39"/>
      <c r="G696" s="2" t="str">
        <f t="shared" si="63"/>
        <v/>
      </c>
      <c r="H696" s="2">
        <f t="shared" si="61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si="64"/>
        <v>0</v>
      </c>
      <c r="C697" s="4" t="str">
        <f t="shared" si="62"/>
        <v>NO</v>
      </c>
      <c r="D697" s="39"/>
      <c r="G697" s="2" t="str">
        <f t="shared" si="63"/>
        <v/>
      </c>
      <c r="H697" s="2">
        <f t="shared" si="61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si="64"/>
        <v>0</v>
      </c>
      <c r="C698" s="4" t="str">
        <f t="shared" si="62"/>
        <v>NO</v>
      </c>
      <c r="D698" s="39"/>
      <c r="G698" s="2" t="str">
        <f t="shared" si="63"/>
        <v/>
      </c>
      <c r="H698" s="2">
        <f t="shared" si="61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si="64"/>
        <v>0</v>
      </c>
      <c r="C699" s="4" t="str">
        <f t="shared" si="62"/>
        <v>NO</v>
      </c>
      <c r="D699" s="39"/>
      <c r="G699" s="2" t="str">
        <f t="shared" si="63"/>
        <v/>
      </c>
      <c r="H699" s="2">
        <f t="shared" si="61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si="64"/>
        <v>0</v>
      </c>
      <c r="C700" s="4" t="str">
        <f t="shared" si="62"/>
        <v>NO</v>
      </c>
      <c r="D700" s="39"/>
      <c r="G700" s="2" t="str">
        <f t="shared" si="63"/>
        <v/>
      </c>
      <c r="H700" s="2">
        <f t="shared" ref="H700:H763" si="65">IF(ISBLANK(J700),0,IF(ISNUMBER(SEARCH("+",J700)),RIGHT(J700,LEN(J700)-SEARCH("+",J700,1)),RIGHT(J700,LEN(J700)-SEARCH("-",J700,1)+1)))</f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si="64"/>
        <v>0</v>
      </c>
      <c r="C701" s="4" t="str">
        <f t="shared" si="62"/>
        <v>NO</v>
      </c>
      <c r="D701" s="39"/>
      <c r="G701" s="2" t="str">
        <f t="shared" si="63"/>
        <v/>
      </c>
      <c r="H701" s="2">
        <f t="shared" si="65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si="64"/>
        <v>0</v>
      </c>
      <c r="C702" s="4" t="str">
        <f t="shared" si="62"/>
        <v>NO</v>
      </c>
      <c r="D702" s="39"/>
      <c r="G702" s="2" t="str">
        <f t="shared" si="63"/>
        <v/>
      </c>
      <c r="H702" s="2">
        <f t="shared" si="65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si="64"/>
        <v>0</v>
      </c>
      <c r="C703" s="4" t="str">
        <f t="shared" si="62"/>
        <v>NO</v>
      </c>
      <c r="D703" s="39"/>
      <c r="G703" s="2" t="str">
        <f t="shared" si="63"/>
        <v/>
      </c>
      <c r="H703" s="2">
        <f t="shared" si="65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si="64"/>
        <v>0</v>
      </c>
      <c r="C704" s="4" t="str">
        <f t="shared" si="62"/>
        <v>NO</v>
      </c>
      <c r="D704" s="39"/>
      <c r="G704" s="2" t="str">
        <f t="shared" si="63"/>
        <v/>
      </c>
      <c r="H704" s="2">
        <f t="shared" si="65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si="64"/>
        <v>0</v>
      </c>
      <c r="C705" s="4" t="str">
        <f t="shared" si="62"/>
        <v>NO</v>
      </c>
      <c r="D705" s="39"/>
      <c r="G705" s="2" t="str">
        <f t="shared" si="63"/>
        <v/>
      </c>
      <c r="H705" s="2">
        <f t="shared" si="65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si="64"/>
        <v>0</v>
      </c>
      <c r="C706" s="4" t="str">
        <f t="shared" si="62"/>
        <v>NO</v>
      </c>
      <c r="D706" s="39"/>
      <c r="G706" s="2" t="str">
        <f t="shared" si="63"/>
        <v/>
      </c>
      <c r="H706" s="2">
        <f t="shared" si="65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si="64"/>
        <v>0</v>
      </c>
      <c r="C707" s="4" t="str">
        <f t="shared" ref="C707:C770" si="66">IF(ISERROR(_xlfn.NUMBERVALUE(VLOOKUP(D707,G:H,2,0))),"NO",_xlfn.NUMBERVALUE(VLOOKUP(D707,G:H,2,0)))</f>
        <v>NO</v>
      </c>
      <c r="D707" s="39"/>
      <c r="G707" s="2" t="str">
        <f t="shared" ref="G707:G770" si="67">UPPER(IF(ISBLANK(J707),"",IF(ISNUMBER(SEARCH("+",J707)),LEFT(J707,SEARCH("+",J707,1)-1),LEFT(J707,SEARCH("-",J707,1)-1))))</f>
        <v/>
      </c>
      <c r="H707" s="2">
        <f t="shared" si="65"/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si="64"/>
        <v>0</v>
      </c>
      <c r="C708" s="4" t="str">
        <f t="shared" si="66"/>
        <v>NO</v>
      </c>
      <c r="D708" s="39"/>
      <c r="G708" s="2" t="str">
        <f t="shared" si="67"/>
        <v/>
      </c>
      <c r="H708" s="2">
        <f t="shared" si="65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si="64"/>
        <v>0</v>
      </c>
      <c r="C709" s="4" t="str">
        <f t="shared" si="66"/>
        <v>NO</v>
      </c>
      <c r="D709" s="39"/>
      <c r="G709" s="2" t="str">
        <f t="shared" si="67"/>
        <v/>
      </c>
      <c r="H709" s="2">
        <f t="shared" si="65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si="64"/>
        <v>0</v>
      </c>
      <c r="C710" s="4" t="str">
        <f t="shared" si="66"/>
        <v>NO</v>
      </c>
      <c r="D710" s="39"/>
      <c r="G710" s="2" t="str">
        <f t="shared" si="67"/>
        <v/>
      </c>
      <c r="H710" s="2">
        <f t="shared" si="65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si="64"/>
        <v>0</v>
      </c>
      <c r="C711" s="4" t="str">
        <f t="shared" si="66"/>
        <v>NO</v>
      </c>
      <c r="D711" s="39"/>
      <c r="G711" s="2" t="str">
        <f t="shared" si="67"/>
        <v/>
      </c>
      <c r="H711" s="2">
        <f t="shared" si="65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si="64"/>
        <v>0</v>
      </c>
      <c r="C712" s="4" t="str">
        <f t="shared" si="66"/>
        <v>NO</v>
      </c>
      <c r="D712" s="39"/>
      <c r="G712" s="2" t="str">
        <f t="shared" si="67"/>
        <v/>
      </c>
      <c r="H712" s="2">
        <f t="shared" si="65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si="64"/>
        <v>0</v>
      </c>
      <c r="C713" s="4" t="str">
        <f t="shared" si="66"/>
        <v>NO</v>
      </c>
      <c r="D713" s="39"/>
      <c r="G713" s="2" t="str">
        <f t="shared" si="67"/>
        <v/>
      </c>
      <c r="H713" s="2">
        <f t="shared" si="65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si="64"/>
        <v>0</v>
      </c>
      <c r="C714" s="4" t="str">
        <f t="shared" si="66"/>
        <v>NO</v>
      </c>
      <c r="D714" s="39"/>
      <c r="G714" s="2" t="str">
        <f t="shared" si="67"/>
        <v/>
      </c>
      <c r="H714" s="2">
        <f t="shared" si="65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si="64"/>
        <v>0</v>
      </c>
      <c r="C715" s="4" t="str">
        <f t="shared" si="66"/>
        <v>NO</v>
      </c>
      <c r="D715" s="39"/>
      <c r="G715" s="2" t="str">
        <f t="shared" si="67"/>
        <v/>
      </c>
      <c r="H715" s="2">
        <f t="shared" si="65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si="64"/>
        <v>0</v>
      </c>
      <c r="C716" s="4" t="str">
        <f t="shared" si="66"/>
        <v>NO</v>
      </c>
      <c r="D716" s="39"/>
      <c r="G716" s="2" t="str">
        <f t="shared" si="67"/>
        <v/>
      </c>
      <c r="H716" s="2">
        <f t="shared" si="65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si="64"/>
        <v>0</v>
      </c>
      <c r="C717" s="4" t="str">
        <f t="shared" si="66"/>
        <v>NO</v>
      </c>
      <c r="D717" s="39"/>
      <c r="G717" s="2" t="str">
        <f t="shared" si="67"/>
        <v/>
      </c>
      <c r="H717" s="2">
        <f t="shared" si="65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si="64"/>
        <v>0</v>
      </c>
      <c r="C718" s="4" t="str">
        <f t="shared" si="66"/>
        <v>NO</v>
      </c>
      <c r="D718" s="39"/>
      <c r="G718" s="2" t="str">
        <f t="shared" si="67"/>
        <v/>
      </c>
      <c r="H718" s="2">
        <f t="shared" si="65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si="64"/>
        <v>0</v>
      </c>
      <c r="C719" s="4" t="str">
        <f t="shared" si="66"/>
        <v>NO</v>
      </c>
      <c r="D719" s="39"/>
      <c r="G719" s="2" t="str">
        <f t="shared" si="67"/>
        <v/>
      </c>
      <c r="H719" s="2">
        <f t="shared" si="65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si="64"/>
        <v>0</v>
      </c>
      <c r="C720" s="4" t="str">
        <f t="shared" si="66"/>
        <v>NO</v>
      </c>
      <c r="D720" s="39"/>
      <c r="G720" s="2" t="str">
        <f t="shared" si="67"/>
        <v/>
      </c>
      <c r="H720" s="2">
        <f t="shared" si="65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si="64"/>
        <v>0</v>
      </c>
      <c r="C721" s="4" t="str">
        <f t="shared" si="66"/>
        <v>NO</v>
      </c>
      <c r="D721" s="39"/>
      <c r="G721" s="2" t="str">
        <f t="shared" si="67"/>
        <v/>
      </c>
      <c r="H721" s="2">
        <f t="shared" si="65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si="64"/>
        <v>0</v>
      </c>
      <c r="C722" s="4" t="str">
        <f t="shared" si="66"/>
        <v>NO</v>
      </c>
      <c r="D722" s="39"/>
      <c r="G722" s="2" t="str">
        <f t="shared" si="67"/>
        <v/>
      </c>
      <c r="H722" s="2">
        <f t="shared" si="65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si="64"/>
        <v>0</v>
      </c>
      <c r="C723" s="4" t="str">
        <f t="shared" si="66"/>
        <v>NO</v>
      </c>
      <c r="D723" s="39"/>
      <c r="G723" s="2" t="str">
        <f t="shared" si="67"/>
        <v/>
      </c>
      <c r="H723" s="2">
        <f t="shared" si="65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si="64"/>
        <v>0</v>
      </c>
      <c r="C724" s="4" t="str">
        <f t="shared" si="66"/>
        <v>NO</v>
      </c>
      <c r="D724" s="39"/>
      <c r="G724" s="2" t="str">
        <f t="shared" si="67"/>
        <v/>
      </c>
      <c r="H724" s="2">
        <f t="shared" si="65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si="64"/>
        <v>0</v>
      </c>
      <c r="C725" s="4" t="str">
        <f t="shared" si="66"/>
        <v>NO</v>
      </c>
      <c r="D725" s="39"/>
      <c r="G725" s="2" t="str">
        <f t="shared" si="67"/>
        <v/>
      </c>
      <c r="H725" s="2">
        <f t="shared" si="65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si="64"/>
        <v>0</v>
      </c>
      <c r="C726" s="4" t="str">
        <f t="shared" si="66"/>
        <v>NO</v>
      </c>
      <c r="D726" s="39"/>
      <c r="G726" s="2" t="str">
        <f t="shared" si="67"/>
        <v/>
      </c>
      <c r="H726" s="2">
        <f t="shared" si="65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si="64"/>
        <v>0</v>
      </c>
      <c r="C727" s="4" t="str">
        <f t="shared" si="66"/>
        <v>NO</v>
      </c>
      <c r="D727" s="39"/>
      <c r="G727" s="2" t="str">
        <f t="shared" si="67"/>
        <v/>
      </c>
      <c r="H727" s="2">
        <f t="shared" si="65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si="64"/>
        <v>0</v>
      </c>
      <c r="C728" s="4" t="str">
        <f t="shared" si="66"/>
        <v>NO</v>
      </c>
      <c r="D728" s="39"/>
      <c r="G728" s="2" t="str">
        <f t="shared" si="67"/>
        <v/>
      </c>
      <c r="H728" s="2">
        <f t="shared" si="65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si="64"/>
        <v>0</v>
      </c>
      <c r="C729" s="4" t="str">
        <f t="shared" si="66"/>
        <v>NO</v>
      </c>
      <c r="D729" s="39"/>
      <c r="G729" s="2" t="str">
        <f t="shared" si="67"/>
        <v/>
      </c>
      <c r="H729" s="2">
        <f t="shared" si="65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si="64"/>
        <v>0</v>
      </c>
      <c r="C730" s="4" t="str">
        <f t="shared" si="66"/>
        <v>NO</v>
      </c>
      <c r="D730" s="39"/>
      <c r="G730" s="2" t="str">
        <f t="shared" si="67"/>
        <v/>
      </c>
      <c r="H730" s="2">
        <f t="shared" si="65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si="64"/>
        <v>0</v>
      </c>
      <c r="C731" s="4" t="str">
        <f t="shared" si="66"/>
        <v>NO</v>
      </c>
      <c r="D731" s="39"/>
      <c r="G731" s="2" t="str">
        <f t="shared" si="67"/>
        <v/>
      </c>
      <c r="H731" s="2">
        <f t="shared" si="65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si="64"/>
        <v>0</v>
      </c>
      <c r="C732" s="4" t="str">
        <f t="shared" si="66"/>
        <v>NO</v>
      </c>
      <c r="D732" s="39"/>
      <c r="G732" s="2" t="str">
        <f t="shared" si="67"/>
        <v/>
      </c>
      <c r="H732" s="2">
        <f t="shared" si="65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si="64"/>
        <v>0</v>
      </c>
      <c r="C733" s="4" t="str">
        <f t="shared" si="66"/>
        <v>NO</v>
      </c>
      <c r="D733" s="39"/>
      <c r="G733" s="2" t="str">
        <f t="shared" si="67"/>
        <v/>
      </c>
      <c r="H733" s="2">
        <f t="shared" si="65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si="64"/>
        <v>0</v>
      </c>
      <c r="C734" s="4" t="str">
        <f t="shared" si="66"/>
        <v>NO</v>
      </c>
      <c r="D734" s="39"/>
      <c r="G734" s="2" t="str">
        <f t="shared" si="67"/>
        <v/>
      </c>
      <c r="H734" s="2">
        <f t="shared" si="65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si="64"/>
        <v>0</v>
      </c>
      <c r="C735" s="4" t="str">
        <f t="shared" si="66"/>
        <v>NO</v>
      </c>
      <c r="D735" s="39"/>
      <c r="G735" s="2" t="str">
        <f t="shared" si="67"/>
        <v/>
      </c>
      <c r="H735" s="2">
        <f t="shared" si="65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si="64"/>
        <v>0</v>
      </c>
      <c r="C736" s="4" t="str">
        <f t="shared" si="66"/>
        <v>NO</v>
      </c>
      <c r="D736" s="39"/>
      <c r="G736" s="2" t="str">
        <f t="shared" si="67"/>
        <v/>
      </c>
      <c r="H736" s="2">
        <f t="shared" si="65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si="64"/>
        <v>0</v>
      </c>
      <c r="C737" s="4" t="str">
        <f t="shared" si="66"/>
        <v>NO</v>
      </c>
      <c r="D737" s="39"/>
      <c r="G737" s="2" t="str">
        <f t="shared" si="67"/>
        <v/>
      </c>
      <c r="H737" s="2">
        <f t="shared" si="65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si="64"/>
        <v>0</v>
      </c>
      <c r="C738" s="4" t="str">
        <f t="shared" si="66"/>
        <v>NO</v>
      </c>
      <c r="D738" s="39"/>
      <c r="G738" s="2" t="str">
        <f t="shared" si="67"/>
        <v/>
      </c>
      <c r="H738" s="2">
        <f t="shared" si="65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si="64"/>
        <v>0</v>
      </c>
      <c r="C739" s="4" t="str">
        <f t="shared" si="66"/>
        <v>NO</v>
      </c>
      <c r="D739" s="39"/>
      <c r="G739" s="2" t="str">
        <f t="shared" si="67"/>
        <v/>
      </c>
      <c r="H739" s="2">
        <f t="shared" si="65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si="64"/>
        <v>0</v>
      </c>
      <c r="C740" s="4" t="str">
        <f t="shared" si="66"/>
        <v>NO</v>
      </c>
      <c r="D740" s="39"/>
      <c r="G740" s="2" t="str">
        <f t="shared" si="67"/>
        <v/>
      </c>
      <c r="H740" s="2">
        <f t="shared" si="65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si="64"/>
        <v>0</v>
      </c>
      <c r="C741" s="4" t="str">
        <f t="shared" si="66"/>
        <v>NO</v>
      </c>
      <c r="D741" s="39"/>
      <c r="G741" s="2" t="str">
        <f t="shared" si="67"/>
        <v/>
      </c>
      <c r="H741" s="2">
        <f t="shared" si="65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si="64"/>
        <v>0</v>
      </c>
      <c r="C742" s="4" t="str">
        <f t="shared" si="66"/>
        <v>NO</v>
      </c>
      <c r="D742" s="39"/>
      <c r="G742" s="2" t="str">
        <f t="shared" si="67"/>
        <v/>
      </c>
      <c r="H742" s="2">
        <f t="shared" si="65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si="64"/>
        <v>0</v>
      </c>
      <c r="C743" s="4" t="str">
        <f t="shared" si="66"/>
        <v>NO</v>
      </c>
      <c r="D743" s="39"/>
      <c r="G743" s="2" t="str">
        <f t="shared" si="67"/>
        <v/>
      </c>
      <c r="H743" s="2">
        <f t="shared" si="65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si="64"/>
        <v>0</v>
      </c>
      <c r="C744" s="4" t="str">
        <f t="shared" si="66"/>
        <v>NO</v>
      </c>
      <c r="D744" s="39"/>
      <c r="G744" s="2" t="str">
        <f t="shared" si="67"/>
        <v/>
      </c>
      <c r="H744" s="2">
        <f t="shared" si="65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si="64"/>
        <v>0</v>
      </c>
      <c r="C745" s="4" t="str">
        <f t="shared" si="66"/>
        <v>NO</v>
      </c>
      <c r="D745" s="39"/>
      <c r="G745" s="2" t="str">
        <f t="shared" si="67"/>
        <v/>
      </c>
      <c r="H745" s="2">
        <f t="shared" si="65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si="64"/>
        <v>0</v>
      </c>
      <c r="C746" s="4" t="str">
        <f t="shared" si="66"/>
        <v>NO</v>
      </c>
      <c r="D746" s="39"/>
      <c r="G746" s="2" t="str">
        <f t="shared" si="67"/>
        <v/>
      </c>
      <c r="H746" s="2">
        <f t="shared" si="65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si="64"/>
        <v>0</v>
      </c>
      <c r="C747" s="4" t="str">
        <f t="shared" si="66"/>
        <v>NO</v>
      </c>
      <c r="D747" s="39"/>
      <c r="G747" s="2" t="str">
        <f t="shared" si="67"/>
        <v/>
      </c>
      <c r="H747" s="2">
        <f t="shared" si="65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si="64"/>
        <v>0</v>
      </c>
      <c r="C748" s="4" t="str">
        <f t="shared" si="66"/>
        <v>NO</v>
      </c>
      <c r="D748" s="39"/>
      <c r="G748" s="2" t="str">
        <f t="shared" si="67"/>
        <v/>
      </c>
      <c r="H748" s="2">
        <f t="shared" si="65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si="64"/>
        <v>0</v>
      </c>
      <c r="C749" s="4" t="str">
        <f t="shared" si="66"/>
        <v>NO</v>
      </c>
      <c r="D749" s="39"/>
      <c r="G749" s="2" t="str">
        <f t="shared" si="67"/>
        <v/>
      </c>
      <c r="H749" s="2">
        <f t="shared" si="65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si="64"/>
        <v>0</v>
      </c>
      <c r="C750" s="4" t="str">
        <f t="shared" si="66"/>
        <v>NO</v>
      </c>
      <c r="D750" s="39"/>
      <c r="G750" s="2" t="str">
        <f t="shared" si="67"/>
        <v/>
      </c>
      <c r="H750" s="2">
        <f t="shared" si="65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si="64"/>
        <v>0</v>
      </c>
      <c r="C751" s="4" t="str">
        <f t="shared" si="66"/>
        <v>NO</v>
      </c>
      <c r="D751" s="39"/>
      <c r="G751" s="2" t="str">
        <f t="shared" si="67"/>
        <v/>
      </c>
      <c r="H751" s="2">
        <f t="shared" si="65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si="64"/>
        <v>0</v>
      </c>
      <c r="C752" s="4" t="str">
        <f t="shared" si="66"/>
        <v>NO</v>
      </c>
      <c r="D752" s="39"/>
      <c r="G752" s="2" t="str">
        <f t="shared" si="67"/>
        <v/>
      </c>
      <c r="H752" s="2">
        <f t="shared" si="65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si="64"/>
        <v>0</v>
      </c>
      <c r="C753" s="4" t="str">
        <f t="shared" si="66"/>
        <v>NO</v>
      </c>
      <c r="D753" s="39"/>
      <c r="G753" s="2" t="str">
        <f t="shared" si="67"/>
        <v/>
      </c>
      <c r="H753" s="2">
        <f t="shared" si="65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si="64"/>
        <v>0</v>
      </c>
      <c r="C754" s="4" t="str">
        <f t="shared" si="66"/>
        <v>NO</v>
      </c>
      <c r="D754" s="39"/>
      <c r="G754" s="2" t="str">
        <f t="shared" si="67"/>
        <v/>
      </c>
      <c r="H754" s="2">
        <f t="shared" si="65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ref="B755:B818" si="68">IF(C755="NO","0",IF(C755&gt;=11000,10000,ROUND(IF((SIGN(C755)=-1),C755*(1+$E$1/100),C755*(1-$E$1/100)),0)))</f>
        <v>0</v>
      </c>
      <c r="C755" s="4" t="str">
        <f t="shared" si="66"/>
        <v>NO</v>
      </c>
      <c r="D755" s="39"/>
      <c r="G755" s="2" t="str">
        <f t="shared" si="67"/>
        <v/>
      </c>
      <c r="H755" s="2">
        <f t="shared" si="65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si="68"/>
        <v>0</v>
      </c>
      <c r="C756" s="4" t="str">
        <f t="shared" si="66"/>
        <v>NO</v>
      </c>
      <c r="D756" s="39"/>
      <c r="G756" s="2" t="str">
        <f t="shared" si="67"/>
        <v/>
      </c>
      <c r="H756" s="2">
        <f t="shared" si="65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si="68"/>
        <v>0</v>
      </c>
      <c r="C757" s="4" t="str">
        <f t="shared" si="66"/>
        <v>NO</v>
      </c>
      <c r="D757" s="39"/>
      <c r="G757" s="2" t="str">
        <f t="shared" si="67"/>
        <v/>
      </c>
      <c r="H757" s="2">
        <f t="shared" si="65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si="68"/>
        <v>0</v>
      </c>
      <c r="C758" s="4" t="str">
        <f t="shared" si="66"/>
        <v>NO</v>
      </c>
      <c r="D758" s="39"/>
      <c r="G758" s="2" t="str">
        <f t="shared" si="67"/>
        <v/>
      </c>
      <c r="H758" s="2">
        <f t="shared" si="65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si="68"/>
        <v>0</v>
      </c>
      <c r="C759" s="4" t="str">
        <f t="shared" si="66"/>
        <v>NO</v>
      </c>
      <c r="D759" s="39"/>
      <c r="G759" s="2" t="str">
        <f t="shared" si="67"/>
        <v/>
      </c>
      <c r="H759" s="2">
        <f t="shared" si="65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si="68"/>
        <v>0</v>
      </c>
      <c r="C760" s="4" t="str">
        <f t="shared" si="66"/>
        <v>NO</v>
      </c>
      <c r="D760" s="39"/>
      <c r="G760" s="2" t="str">
        <f t="shared" si="67"/>
        <v/>
      </c>
      <c r="H760" s="2">
        <f t="shared" si="65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si="68"/>
        <v>0</v>
      </c>
      <c r="C761" s="4" t="str">
        <f t="shared" si="66"/>
        <v>NO</v>
      </c>
      <c r="D761" s="39"/>
      <c r="G761" s="2" t="str">
        <f t="shared" si="67"/>
        <v/>
      </c>
      <c r="H761" s="2">
        <f t="shared" si="65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si="68"/>
        <v>0</v>
      </c>
      <c r="C762" s="4" t="str">
        <f t="shared" si="66"/>
        <v>NO</v>
      </c>
      <c r="D762" s="39"/>
      <c r="G762" s="2" t="str">
        <f t="shared" si="67"/>
        <v/>
      </c>
      <c r="H762" s="2">
        <f t="shared" si="65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si="68"/>
        <v>0</v>
      </c>
      <c r="C763" s="4" t="str">
        <f t="shared" si="66"/>
        <v>NO</v>
      </c>
      <c r="D763" s="39"/>
      <c r="G763" s="2" t="str">
        <f t="shared" si="67"/>
        <v/>
      </c>
      <c r="H763" s="2">
        <f t="shared" si="65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si="68"/>
        <v>0</v>
      </c>
      <c r="C764" s="4" t="str">
        <f t="shared" si="66"/>
        <v>NO</v>
      </c>
      <c r="D764" s="39"/>
      <c r="G764" s="2" t="str">
        <f t="shared" si="67"/>
        <v/>
      </c>
      <c r="H764" s="2">
        <f t="shared" ref="H764:H827" si="69">IF(ISBLANK(J764),0,IF(ISNUMBER(SEARCH("+",J764)),RIGHT(J764,LEN(J764)-SEARCH("+",J764,1)),RIGHT(J764,LEN(J764)-SEARCH("-",J764,1)+1)))</f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si="68"/>
        <v>0</v>
      </c>
      <c r="C765" s="4" t="str">
        <f t="shared" si="66"/>
        <v>NO</v>
      </c>
      <c r="D765" s="39"/>
      <c r="G765" s="2" t="str">
        <f t="shared" si="67"/>
        <v/>
      </c>
      <c r="H765" s="2">
        <f t="shared" si="69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si="68"/>
        <v>0</v>
      </c>
      <c r="C766" s="4" t="str">
        <f t="shared" si="66"/>
        <v>NO</v>
      </c>
      <c r="D766" s="39"/>
      <c r="G766" s="2" t="str">
        <f t="shared" si="67"/>
        <v/>
      </c>
      <c r="H766" s="2">
        <f t="shared" si="69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si="68"/>
        <v>0</v>
      </c>
      <c r="C767" s="4" t="str">
        <f t="shared" si="66"/>
        <v>NO</v>
      </c>
      <c r="D767" s="39"/>
      <c r="G767" s="2" t="str">
        <f t="shared" si="67"/>
        <v/>
      </c>
      <c r="H767" s="2">
        <f t="shared" si="69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si="68"/>
        <v>0</v>
      </c>
      <c r="C768" s="4" t="str">
        <f t="shared" si="66"/>
        <v>NO</v>
      </c>
      <c r="D768" s="39"/>
      <c r="G768" s="2" t="str">
        <f t="shared" si="67"/>
        <v/>
      </c>
      <c r="H768" s="2">
        <f t="shared" si="69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si="68"/>
        <v>0</v>
      </c>
      <c r="C769" s="4" t="str">
        <f t="shared" si="66"/>
        <v>NO</v>
      </c>
      <c r="D769" s="39"/>
      <c r="G769" s="2" t="str">
        <f t="shared" si="67"/>
        <v/>
      </c>
      <c r="H769" s="2">
        <f t="shared" si="69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si="68"/>
        <v>0</v>
      </c>
      <c r="C770" s="4" t="str">
        <f t="shared" si="66"/>
        <v>NO</v>
      </c>
      <c r="D770" s="39"/>
      <c r="G770" s="2" t="str">
        <f t="shared" si="67"/>
        <v/>
      </c>
      <c r="H770" s="2">
        <f t="shared" si="69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si="68"/>
        <v>0</v>
      </c>
      <c r="C771" s="4" t="str">
        <f t="shared" ref="C771:C834" si="70">IF(ISERROR(_xlfn.NUMBERVALUE(VLOOKUP(D771,G:H,2,0))),"NO",_xlfn.NUMBERVALUE(VLOOKUP(D771,G:H,2,0)))</f>
        <v>NO</v>
      </c>
      <c r="D771" s="39"/>
      <c r="G771" s="2" t="str">
        <f t="shared" ref="G771:G834" si="71">UPPER(IF(ISBLANK(J771),"",IF(ISNUMBER(SEARCH("+",J771)),LEFT(J771,SEARCH("+",J771,1)-1),LEFT(J771,SEARCH("-",J771,1)-1))))</f>
        <v/>
      </c>
      <c r="H771" s="2">
        <f t="shared" si="69"/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si="68"/>
        <v>0</v>
      </c>
      <c r="C772" s="4" t="str">
        <f t="shared" si="70"/>
        <v>NO</v>
      </c>
      <c r="D772" s="39"/>
      <c r="G772" s="2" t="str">
        <f t="shared" si="71"/>
        <v/>
      </c>
      <c r="H772" s="2">
        <f t="shared" si="69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si="68"/>
        <v>0</v>
      </c>
      <c r="C773" s="4" t="str">
        <f t="shared" si="70"/>
        <v>NO</v>
      </c>
      <c r="D773" s="39"/>
      <c r="G773" s="2" t="str">
        <f t="shared" si="71"/>
        <v/>
      </c>
      <c r="H773" s="2">
        <f t="shared" si="69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si="68"/>
        <v>0</v>
      </c>
      <c r="C774" s="4" t="str">
        <f t="shared" si="70"/>
        <v>NO</v>
      </c>
      <c r="D774" s="39"/>
      <c r="G774" s="2" t="str">
        <f t="shared" si="71"/>
        <v/>
      </c>
      <c r="H774" s="2">
        <f t="shared" si="69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si="68"/>
        <v>0</v>
      </c>
      <c r="C775" s="4" t="str">
        <f t="shared" si="70"/>
        <v>NO</v>
      </c>
      <c r="D775" s="39"/>
      <c r="G775" s="2" t="str">
        <f t="shared" si="71"/>
        <v/>
      </c>
      <c r="H775" s="2">
        <f t="shared" si="69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si="68"/>
        <v>0</v>
      </c>
      <c r="C776" s="4" t="str">
        <f t="shared" si="70"/>
        <v>NO</v>
      </c>
      <c r="D776" s="39"/>
      <c r="G776" s="2" t="str">
        <f t="shared" si="71"/>
        <v/>
      </c>
      <c r="H776" s="2">
        <f t="shared" si="69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si="68"/>
        <v>0</v>
      </c>
      <c r="C777" s="4" t="str">
        <f t="shared" si="70"/>
        <v>NO</v>
      </c>
      <c r="D777" s="39"/>
      <c r="G777" s="2" t="str">
        <f t="shared" si="71"/>
        <v/>
      </c>
      <c r="H777" s="2">
        <f t="shared" si="69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si="68"/>
        <v>0</v>
      </c>
      <c r="C778" s="4" t="str">
        <f t="shared" si="70"/>
        <v>NO</v>
      </c>
      <c r="D778" s="39"/>
      <c r="G778" s="2" t="str">
        <f t="shared" si="71"/>
        <v/>
      </c>
      <c r="H778" s="2">
        <f t="shared" si="69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si="68"/>
        <v>0</v>
      </c>
      <c r="C779" s="4" t="str">
        <f t="shared" si="70"/>
        <v>NO</v>
      </c>
      <c r="D779" s="39"/>
      <c r="G779" s="2" t="str">
        <f t="shared" si="71"/>
        <v/>
      </c>
      <c r="H779" s="2">
        <f t="shared" si="69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si="68"/>
        <v>0</v>
      </c>
      <c r="C780" s="4" t="str">
        <f t="shared" si="70"/>
        <v>NO</v>
      </c>
      <c r="D780" s="39"/>
      <c r="G780" s="2" t="str">
        <f t="shared" si="71"/>
        <v/>
      </c>
      <c r="H780" s="2">
        <f t="shared" si="69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si="68"/>
        <v>0</v>
      </c>
      <c r="C781" s="4" t="str">
        <f t="shared" si="70"/>
        <v>NO</v>
      </c>
      <c r="D781" s="39"/>
      <c r="G781" s="2" t="str">
        <f t="shared" si="71"/>
        <v/>
      </c>
      <c r="H781" s="2">
        <f t="shared" si="69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si="68"/>
        <v>0</v>
      </c>
      <c r="C782" s="4" t="str">
        <f t="shared" si="70"/>
        <v>NO</v>
      </c>
      <c r="D782" s="39"/>
      <c r="G782" s="2" t="str">
        <f t="shared" si="71"/>
        <v/>
      </c>
      <c r="H782" s="2">
        <f t="shared" si="69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si="68"/>
        <v>0</v>
      </c>
      <c r="C783" s="4" t="str">
        <f t="shared" si="70"/>
        <v>NO</v>
      </c>
      <c r="D783" s="39"/>
      <c r="G783" s="2" t="str">
        <f t="shared" si="71"/>
        <v/>
      </c>
      <c r="H783" s="2">
        <f t="shared" si="69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si="68"/>
        <v>0</v>
      </c>
      <c r="C784" s="4" t="str">
        <f t="shared" si="70"/>
        <v>NO</v>
      </c>
      <c r="D784" s="39"/>
      <c r="G784" s="2" t="str">
        <f t="shared" si="71"/>
        <v/>
      </c>
      <c r="H784" s="2">
        <f t="shared" si="69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si="68"/>
        <v>0</v>
      </c>
      <c r="C785" s="4" t="str">
        <f t="shared" si="70"/>
        <v>NO</v>
      </c>
      <c r="D785" s="39"/>
      <c r="G785" s="2" t="str">
        <f t="shared" si="71"/>
        <v/>
      </c>
      <c r="H785" s="2">
        <f t="shared" si="69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si="68"/>
        <v>0</v>
      </c>
      <c r="C786" s="4" t="str">
        <f t="shared" si="70"/>
        <v>NO</v>
      </c>
      <c r="D786" s="39"/>
      <c r="G786" s="2" t="str">
        <f t="shared" si="71"/>
        <v/>
      </c>
      <c r="H786" s="2">
        <f t="shared" si="69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si="68"/>
        <v>0</v>
      </c>
      <c r="C787" s="4" t="str">
        <f t="shared" si="70"/>
        <v>NO</v>
      </c>
      <c r="D787" s="39"/>
      <c r="G787" s="2" t="str">
        <f t="shared" si="71"/>
        <v/>
      </c>
      <c r="H787" s="2">
        <f t="shared" si="69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si="68"/>
        <v>0</v>
      </c>
      <c r="C788" s="4" t="str">
        <f t="shared" si="70"/>
        <v>NO</v>
      </c>
      <c r="D788" s="39"/>
      <c r="G788" s="2" t="str">
        <f t="shared" si="71"/>
        <v/>
      </c>
      <c r="H788" s="2">
        <f t="shared" si="69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si="68"/>
        <v>0</v>
      </c>
      <c r="C789" s="4" t="str">
        <f t="shared" si="70"/>
        <v>NO</v>
      </c>
      <c r="D789" s="39"/>
      <c r="G789" s="2" t="str">
        <f t="shared" si="71"/>
        <v/>
      </c>
      <c r="H789" s="2">
        <f t="shared" si="69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si="68"/>
        <v>0</v>
      </c>
      <c r="C790" s="4" t="str">
        <f t="shared" si="70"/>
        <v>NO</v>
      </c>
      <c r="D790" s="39"/>
      <c r="G790" s="2" t="str">
        <f t="shared" si="71"/>
        <v/>
      </c>
      <c r="H790" s="2">
        <f t="shared" si="69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si="68"/>
        <v>0</v>
      </c>
      <c r="C791" s="4" t="str">
        <f t="shared" si="70"/>
        <v>NO</v>
      </c>
      <c r="D791" s="39"/>
      <c r="G791" s="2" t="str">
        <f t="shared" si="71"/>
        <v/>
      </c>
      <c r="H791" s="2">
        <f t="shared" si="69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si="68"/>
        <v>0</v>
      </c>
      <c r="C792" s="4" t="str">
        <f t="shared" si="70"/>
        <v>NO</v>
      </c>
      <c r="D792" s="39"/>
      <c r="G792" s="2" t="str">
        <f t="shared" si="71"/>
        <v/>
      </c>
      <c r="H792" s="2">
        <f t="shared" si="69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si="68"/>
        <v>0</v>
      </c>
      <c r="C793" s="4" t="str">
        <f t="shared" si="70"/>
        <v>NO</v>
      </c>
      <c r="D793" s="39"/>
      <c r="G793" s="2" t="str">
        <f t="shared" si="71"/>
        <v/>
      </c>
      <c r="H793" s="2">
        <f t="shared" si="69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si="68"/>
        <v>0</v>
      </c>
      <c r="C794" s="4" t="str">
        <f t="shared" si="70"/>
        <v>NO</v>
      </c>
      <c r="D794" s="39"/>
      <c r="G794" s="2" t="str">
        <f t="shared" si="71"/>
        <v/>
      </c>
      <c r="H794" s="2">
        <f t="shared" si="69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si="68"/>
        <v>0</v>
      </c>
      <c r="C795" s="4" t="str">
        <f t="shared" si="70"/>
        <v>NO</v>
      </c>
      <c r="D795" s="39"/>
      <c r="G795" s="2" t="str">
        <f t="shared" si="71"/>
        <v/>
      </c>
      <c r="H795" s="2">
        <f t="shared" si="69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si="68"/>
        <v>0</v>
      </c>
      <c r="C796" s="4" t="str">
        <f t="shared" si="70"/>
        <v>NO</v>
      </c>
      <c r="D796" s="39"/>
      <c r="G796" s="2" t="str">
        <f t="shared" si="71"/>
        <v/>
      </c>
      <c r="H796" s="2">
        <f t="shared" si="69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si="68"/>
        <v>0</v>
      </c>
      <c r="C797" s="4" t="str">
        <f t="shared" si="70"/>
        <v>NO</v>
      </c>
      <c r="D797" s="39"/>
      <c r="G797" s="2" t="str">
        <f t="shared" si="71"/>
        <v/>
      </c>
      <c r="H797" s="2">
        <f t="shared" si="69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si="68"/>
        <v>0</v>
      </c>
      <c r="C798" s="4" t="str">
        <f t="shared" si="70"/>
        <v>NO</v>
      </c>
      <c r="D798" s="39"/>
      <c r="G798" s="2" t="str">
        <f t="shared" si="71"/>
        <v/>
      </c>
      <c r="H798" s="2">
        <f t="shared" si="69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si="68"/>
        <v>0</v>
      </c>
      <c r="C799" s="4" t="str">
        <f t="shared" si="70"/>
        <v>NO</v>
      </c>
      <c r="D799" s="39"/>
      <c r="G799" s="2" t="str">
        <f t="shared" si="71"/>
        <v/>
      </c>
      <c r="H799" s="2">
        <f t="shared" si="69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si="68"/>
        <v>0</v>
      </c>
      <c r="C800" s="4" t="str">
        <f t="shared" si="70"/>
        <v>NO</v>
      </c>
      <c r="D800" s="39"/>
      <c r="G800" s="2" t="str">
        <f t="shared" si="71"/>
        <v/>
      </c>
      <c r="H800" s="2">
        <f t="shared" si="69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si="68"/>
        <v>0</v>
      </c>
      <c r="C801" s="4" t="str">
        <f t="shared" si="70"/>
        <v>NO</v>
      </c>
      <c r="D801" s="39"/>
      <c r="G801" s="2" t="str">
        <f t="shared" si="71"/>
        <v/>
      </c>
      <c r="H801" s="2">
        <f t="shared" si="69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si="68"/>
        <v>0</v>
      </c>
      <c r="C802" s="4" t="str">
        <f t="shared" si="70"/>
        <v>NO</v>
      </c>
      <c r="D802" s="39"/>
      <c r="G802" s="2" t="str">
        <f t="shared" si="71"/>
        <v/>
      </c>
      <c r="H802" s="2">
        <f t="shared" si="69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si="68"/>
        <v>0</v>
      </c>
      <c r="C803" s="4" t="str">
        <f t="shared" si="70"/>
        <v>NO</v>
      </c>
      <c r="D803" s="39"/>
      <c r="G803" s="2" t="str">
        <f t="shared" si="71"/>
        <v/>
      </c>
      <c r="H803" s="2">
        <f t="shared" si="69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si="68"/>
        <v>0</v>
      </c>
      <c r="C804" s="4" t="str">
        <f t="shared" si="70"/>
        <v>NO</v>
      </c>
      <c r="D804" s="39"/>
      <c r="G804" s="2" t="str">
        <f t="shared" si="71"/>
        <v/>
      </c>
      <c r="H804" s="2">
        <f t="shared" si="69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si="68"/>
        <v>0</v>
      </c>
      <c r="C805" s="4" t="str">
        <f t="shared" si="70"/>
        <v>NO</v>
      </c>
      <c r="D805" s="39"/>
      <c r="G805" s="2" t="str">
        <f t="shared" si="71"/>
        <v/>
      </c>
      <c r="H805" s="2">
        <f t="shared" si="69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si="68"/>
        <v>0</v>
      </c>
      <c r="C806" s="4" t="str">
        <f t="shared" si="70"/>
        <v>NO</v>
      </c>
      <c r="D806" s="39"/>
      <c r="G806" s="2" t="str">
        <f t="shared" si="71"/>
        <v/>
      </c>
      <c r="H806" s="2">
        <f t="shared" si="69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si="68"/>
        <v>0</v>
      </c>
      <c r="C807" s="4" t="str">
        <f t="shared" si="70"/>
        <v>NO</v>
      </c>
      <c r="D807" s="39"/>
      <c r="G807" s="2" t="str">
        <f t="shared" si="71"/>
        <v/>
      </c>
      <c r="H807" s="2">
        <f t="shared" si="69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si="68"/>
        <v>0</v>
      </c>
      <c r="C808" s="4" t="str">
        <f t="shared" si="70"/>
        <v>NO</v>
      </c>
      <c r="D808" s="39"/>
      <c r="G808" s="2" t="str">
        <f t="shared" si="71"/>
        <v/>
      </c>
      <c r="H808" s="2">
        <f t="shared" si="69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si="68"/>
        <v>0</v>
      </c>
      <c r="C809" s="4" t="str">
        <f t="shared" si="70"/>
        <v>NO</v>
      </c>
      <c r="D809" s="39"/>
      <c r="G809" s="2" t="str">
        <f t="shared" si="71"/>
        <v/>
      </c>
      <c r="H809" s="2">
        <f t="shared" si="69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si="68"/>
        <v>0</v>
      </c>
      <c r="C810" s="4" t="str">
        <f t="shared" si="70"/>
        <v>NO</v>
      </c>
      <c r="D810" s="39"/>
      <c r="G810" s="2" t="str">
        <f t="shared" si="71"/>
        <v/>
      </c>
      <c r="H810" s="2">
        <f t="shared" si="69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si="68"/>
        <v>0</v>
      </c>
      <c r="C811" s="4" t="str">
        <f t="shared" si="70"/>
        <v>NO</v>
      </c>
      <c r="D811" s="39"/>
      <c r="G811" s="2" t="str">
        <f t="shared" si="71"/>
        <v/>
      </c>
      <c r="H811" s="2">
        <f t="shared" si="69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si="68"/>
        <v>0</v>
      </c>
      <c r="C812" s="4" t="str">
        <f t="shared" si="70"/>
        <v>NO</v>
      </c>
      <c r="D812" s="39"/>
      <c r="G812" s="2" t="str">
        <f t="shared" si="71"/>
        <v/>
      </c>
      <c r="H812" s="2">
        <f t="shared" si="69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si="68"/>
        <v>0</v>
      </c>
      <c r="C813" s="4" t="str">
        <f t="shared" si="70"/>
        <v>NO</v>
      </c>
      <c r="D813" s="39"/>
      <c r="G813" s="2" t="str">
        <f t="shared" si="71"/>
        <v/>
      </c>
      <c r="H813" s="2">
        <f t="shared" si="69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si="68"/>
        <v>0</v>
      </c>
      <c r="C814" s="4" t="str">
        <f t="shared" si="70"/>
        <v>NO</v>
      </c>
      <c r="D814" s="39"/>
      <c r="G814" s="2" t="str">
        <f t="shared" si="71"/>
        <v/>
      </c>
      <c r="H814" s="2">
        <f t="shared" si="69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si="68"/>
        <v>0</v>
      </c>
      <c r="C815" s="4" t="str">
        <f t="shared" si="70"/>
        <v>NO</v>
      </c>
      <c r="D815" s="39"/>
      <c r="G815" s="2" t="str">
        <f t="shared" si="71"/>
        <v/>
      </c>
      <c r="H815" s="2">
        <f t="shared" si="69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si="68"/>
        <v>0</v>
      </c>
      <c r="C816" s="4" t="str">
        <f t="shared" si="70"/>
        <v>NO</v>
      </c>
      <c r="D816" s="39"/>
      <c r="G816" s="2" t="str">
        <f t="shared" si="71"/>
        <v/>
      </c>
      <c r="H816" s="2">
        <f t="shared" si="69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si="68"/>
        <v>0</v>
      </c>
      <c r="C817" s="4" t="str">
        <f t="shared" si="70"/>
        <v>NO</v>
      </c>
      <c r="D817" s="39"/>
      <c r="G817" s="2" t="str">
        <f t="shared" si="71"/>
        <v/>
      </c>
      <c r="H817" s="2">
        <f t="shared" si="69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si="68"/>
        <v>0</v>
      </c>
      <c r="C818" s="4" t="str">
        <f t="shared" si="70"/>
        <v>NO</v>
      </c>
      <c r="D818" s="39"/>
      <c r="G818" s="2" t="str">
        <f t="shared" si="71"/>
        <v/>
      </c>
      <c r="H818" s="2">
        <f t="shared" si="69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ref="B819:B875" si="72">IF(C819="NO","0",IF(C819&gt;=11000,10000,ROUND(IF((SIGN(C819)=-1),C819*(1+$E$1/100),C819*(1-$E$1/100)),0)))</f>
        <v>0</v>
      </c>
      <c r="C819" s="4" t="str">
        <f t="shared" si="70"/>
        <v>NO</v>
      </c>
      <c r="D819" s="39"/>
      <c r="G819" s="2" t="str">
        <f t="shared" si="71"/>
        <v/>
      </c>
      <c r="H819" s="2">
        <f t="shared" si="69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si="72"/>
        <v>0</v>
      </c>
      <c r="C820" s="4" t="str">
        <f t="shared" si="70"/>
        <v>NO</v>
      </c>
      <c r="D820" s="39"/>
      <c r="G820" s="2" t="str">
        <f t="shared" si="71"/>
        <v/>
      </c>
      <c r="H820" s="2">
        <f t="shared" si="69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si="72"/>
        <v>0</v>
      </c>
      <c r="C821" s="4" t="str">
        <f t="shared" si="70"/>
        <v>NO</v>
      </c>
      <c r="D821" s="39"/>
      <c r="G821" s="2" t="str">
        <f t="shared" si="71"/>
        <v/>
      </c>
      <c r="H821" s="2">
        <f t="shared" si="69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si="72"/>
        <v>0</v>
      </c>
      <c r="C822" s="4" t="str">
        <f t="shared" si="70"/>
        <v>NO</v>
      </c>
      <c r="D822" s="39"/>
      <c r="G822" s="2" t="str">
        <f t="shared" si="71"/>
        <v/>
      </c>
      <c r="H822" s="2">
        <f t="shared" si="69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si="72"/>
        <v>0</v>
      </c>
      <c r="C823" s="4" t="str">
        <f t="shared" si="70"/>
        <v>NO</v>
      </c>
      <c r="D823" s="39"/>
      <c r="G823" s="2" t="str">
        <f t="shared" si="71"/>
        <v/>
      </c>
      <c r="H823" s="2">
        <f t="shared" si="69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si="72"/>
        <v>0</v>
      </c>
      <c r="C824" s="4" t="str">
        <f t="shared" si="70"/>
        <v>NO</v>
      </c>
      <c r="D824" s="39"/>
      <c r="G824" s="2" t="str">
        <f t="shared" si="71"/>
        <v/>
      </c>
      <c r="H824" s="2">
        <f t="shared" si="69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si="72"/>
        <v>0</v>
      </c>
      <c r="C825" s="4" t="str">
        <f t="shared" si="70"/>
        <v>NO</v>
      </c>
      <c r="D825" s="39"/>
      <c r="G825" s="2" t="str">
        <f t="shared" si="71"/>
        <v/>
      </c>
      <c r="H825" s="2">
        <f t="shared" si="69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si="72"/>
        <v>0</v>
      </c>
      <c r="C826" s="4" t="str">
        <f t="shared" si="70"/>
        <v>NO</v>
      </c>
      <c r="D826" s="39"/>
      <c r="G826" s="2" t="str">
        <f t="shared" si="71"/>
        <v/>
      </c>
      <c r="H826" s="2">
        <f t="shared" si="69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si="72"/>
        <v>0</v>
      </c>
      <c r="C827" s="4" t="str">
        <f t="shared" si="70"/>
        <v>NO</v>
      </c>
      <c r="D827" s="39"/>
      <c r="G827" s="2" t="str">
        <f t="shared" si="71"/>
        <v/>
      </c>
      <c r="H827" s="2">
        <f t="shared" si="69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si="72"/>
        <v>0</v>
      </c>
      <c r="C828" s="4" t="str">
        <f t="shared" si="70"/>
        <v>NO</v>
      </c>
      <c r="D828" s="39"/>
      <c r="G828" s="2" t="str">
        <f t="shared" si="71"/>
        <v/>
      </c>
      <c r="H828" s="2">
        <f t="shared" ref="H828:H875" si="73">IF(ISBLANK(J828),0,IF(ISNUMBER(SEARCH("+",J828)),RIGHT(J828,LEN(J828)-SEARCH("+",J828,1)),RIGHT(J828,LEN(J828)-SEARCH("-",J828,1)+1)))</f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si="72"/>
        <v>0</v>
      </c>
      <c r="C829" s="4" t="str">
        <f t="shared" si="70"/>
        <v>NO</v>
      </c>
      <c r="D829" s="39"/>
      <c r="G829" s="2" t="str">
        <f t="shared" si="71"/>
        <v/>
      </c>
      <c r="H829" s="2">
        <f t="shared" si="73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si="72"/>
        <v>0</v>
      </c>
      <c r="C830" s="4" t="str">
        <f t="shared" si="70"/>
        <v>NO</v>
      </c>
      <c r="D830" s="39"/>
      <c r="G830" s="2" t="str">
        <f t="shared" si="71"/>
        <v/>
      </c>
      <c r="H830" s="2">
        <f t="shared" si="73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si="72"/>
        <v>0</v>
      </c>
      <c r="C831" s="4" t="str">
        <f t="shared" si="70"/>
        <v>NO</v>
      </c>
      <c r="D831" s="39"/>
      <c r="G831" s="2" t="str">
        <f t="shared" si="71"/>
        <v/>
      </c>
      <c r="H831" s="2">
        <f t="shared" si="73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si="72"/>
        <v>0</v>
      </c>
      <c r="C832" s="4" t="str">
        <f t="shared" si="70"/>
        <v>NO</v>
      </c>
      <c r="D832" s="39"/>
      <c r="G832" s="2" t="str">
        <f t="shared" si="71"/>
        <v/>
      </c>
      <c r="H832" s="2">
        <f t="shared" si="73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si="72"/>
        <v>0</v>
      </c>
      <c r="C833" s="4" t="str">
        <f t="shared" si="70"/>
        <v>NO</v>
      </c>
      <c r="D833" s="39"/>
      <c r="G833" s="2" t="str">
        <f t="shared" si="71"/>
        <v/>
      </c>
      <c r="H833" s="2">
        <f t="shared" si="73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si="72"/>
        <v>0</v>
      </c>
      <c r="C834" s="4" t="str">
        <f t="shared" si="70"/>
        <v>NO</v>
      </c>
      <c r="D834" s="39"/>
      <c r="G834" s="2" t="str">
        <f t="shared" si="71"/>
        <v/>
      </c>
      <c r="H834" s="2">
        <f t="shared" si="73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si="72"/>
        <v>0</v>
      </c>
      <c r="C835" s="4" t="str">
        <f t="shared" ref="C835:C875" si="74">IF(ISERROR(_xlfn.NUMBERVALUE(VLOOKUP(D835,G:H,2,0))),"NO",_xlfn.NUMBERVALUE(VLOOKUP(D835,G:H,2,0)))</f>
        <v>NO</v>
      </c>
      <c r="D835" s="39"/>
      <c r="G835" s="2" t="str">
        <f t="shared" ref="G835:G875" si="75">UPPER(IF(ISBLANK(J835),"",IF(ISNUMBER(SEARCH("+",J835)),LEFT(J835,SEARCH("+",J835,1)-1),LEFT(J835,SEARCH("-",J835,1)-1))))</f>
        <v/>
      </c>
      <c r="H835" s="2">
        <f t="shared" si="73"/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si="72"/>
        <v>0</v>
      </c>
      <c r="C836" s="4" t="str">
        <f t="shared" si="74"/>
        <v>NO</v>
      </c>
      <c r="D836" s="39"/>
      <c r="G836" s="2" t="str">
        <f t="shared" si="75"/>
        <v/>
      </c>
      <c r="H836" s="2">
        <f t="shared" si="73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si="72"/>
        <v>0</v>
      </c>
      <c r="C837" s="4" t="str">
        <f t="shared" si="74"/>
        <v>NO</v>
      </c>
      <c r="D837" s="39"/>
      <c r="G837" s="2" t="str">
        <f t="shared" si="75"/>
        <v/>
      </c>
      <c r="H837" s="2">
        <f t="shared" si="73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si="72"/>
        <v>0</v>
      </c>
      <c r="C838" s="4" t="str">
        <f t="shared" si="74"/>
        <v>NO</v>
      </c>
      <c r="D838" s="39"/>
      <c r="G838" s="2" t="str">
        <f t="shared" si="75"/>
        <v/>
      </c>
      <c r="H838" s="2">
        <f t="shared" si="73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si="72"/>
        <v>0</v>
      </c>
      <c r="C839" s="4" t="str">
        <f t="shared" si="74"/>
        <v>NO</v>
      </c>
      <c r="D839" s="39"/>
      <c r="G839" s="2" t="str">
        <f t="shared" si="75"/>
        <v/>
      </c>
      <c r="H839" s="2">
        <f t="shared" si="73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si="72"/>
        <v>0</v>
      </c>
      <c r="C840" s="4" t="str">
        <f t="shared" si="74"/>
        <v>NO</v>
      </c>
      <c r="D840" s="39"/>
      <c r="G840" s="2" t="str">
        <f t="shared" si="75"/>
        <v/>
      </c>
      <c r="H840" s="2">
        <f t="shared" si="73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si="72"/>
        <v>0</v>
      </c>
      <c r="C841" s="4" t="str">
        <f t="shared" si="74"/>
        <v>NO</v>
      </c>
      <c r="D841" s="39"/>
      <c r="G841" s="2" t="str">
        <f t="shared" si="75"/>
        <v/>
      </c>
      <c r="H841" s="2">
        <f t="shared" si="73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si="72"/>
        <v>0</v>
      </c>
      <c r="C842" s="4" t="str">
        <f t="shared" si="74"/>
        <v>NO</v>
      </c>
      <c r="D842" s="39"/>
      <c r="G842" s="2" t="str">
        <f t="shared" si="75"/>
        <v/>
      </c>
      <c r="H842" s="2">
        <f t="shared" si="73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si="72"/>
        <v>0</v>
      </c>
      <c r="C843" s="4" t="str">
        <f t="shared" si="74"/>
        <v>NO</v>
      </c>
      <c r="D843" s="39"/>
      <c r="G843" s="2" t="str">
        <f t="shared" si="75"/>
        <v/>
      </c>
      <c r="H843" s="2">
        <f t="shared" si="73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si="72"/>
        <v>0</v>
      </c>
      <c r="C844" s="4" t="str">
        <f t="shared" si="74"/>
        <v>NO</v>
      </c>
      <c r="D844" s="39"/>
      <c r="G844" s="2" t="str">
        <f t="shared" si="75"/>
        <v/>
      </c>
      <c r="H844" s="2">
        <f t="shared" si="73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si="72"/>
        <v>0</v>
      </c>
      <c r="C845" s="4" t="str">
        <f t="shared" si="74"/>
        <v>NO</v>
      </c>
      <c r="D845" s="39"/>
      <c r="G845" s="2" t="str">
        <f t="shared" si="75"/>
        <v/>
      </c>
      <c r="H845" s="2">
        <f t="shared" si="73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si="72"/>
        <v>0</v>
      </c>
      <c r="C846" s="4" t="str">
        <f t="shared" si="74"/>
        <v>NO</v>
      </c>
      <c r="D846" s="39"/>
      <c r="G846" s="2" t="str">
        <f t="shared" si="75"/>
        <v/>
      </c>
      <c r="H846" s="2">
        <f t="shared" si="73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si="72"/>
        <v>0</v>
      </c>
      <c r="C847" s="4" t="str">
        <f t="shared" si="74"/>
        <v>NO</v>
      </c>
      <c r="D847" s="39"/>
      <c r="G847" s="2" t="str">
        <f t="shared" si="75"/>
        <v/>
      </c>
      <c r="H847" s="2">
        <f t="shared" si="73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si="72"/>
        <v>0</v>
      </c>
      <c r="C848" s="4" t="str">
        <f t="shared" si="74"/>
        <v>NO</v>
      </c>
      <c r="D848" s="39"/>
      <c r="G848" s="2" t="str">
        <f t="shared" si="75"/>
        <v/>
      </c>
      <c r="H848" s="2">
        <f t="shared" si="73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si="72"/>
        <v>0</v>
      </c>
      <c r="C849" s="4" t="str">
        <f t="shared" si="74"/>
        <v>NO</v>
      </c>
      <c r="D849" s="39"/>
      <c r="G849" s="2" t="str">
        <f t="shared" si="75"/>
        <v/>
      </c>
      <c r="H849" s="2">
        <f t="shared" si="73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si="72"/>
        <v>0</v>
      </c>
      <c r="C850" s="4" t="str">
        <f t="shared" si="74"/>
        <v>NO</v>
      </c>
      <c r="D850" s="39"/>
      <c r="G850" s="2" t="str">
        <f t="shared" si="75"/>
        <v/>
      </c>
      <c r="H850" s="2">
        <f t="shared" si="73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si="72"/>
        <v>0</v>
      </c>
      <c r="C851" s="4" t="str">
        <f t="shared" si="74"/>
        <v>NO</v>
      </c>
      <c r="D851" s="39"/>
      <c r="G851" s="2" t="str">
        <f t="shared" si="75"/>
        <v/>
      </c>
      <c r="H851" s="2">
        <f t="shared" si="73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si="72"/>
        <v>0</v>
      </c>
      <c r="C852" s="4" t="str">
        <f t="shared" si="74"/>
        <v>NO</v>
      </c>
      <c r="D852" s="39"/>
      <c r="G852" s="2" t="str">
        <f t="shared" si="75"/>
        <v/>
      </c>
      <c r="H852" s="2">
        <f t="shared" si="73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si="72"/>
        <v>0</v>
      </c>
      <c r="C853" s="4" t="str">
        <f t="shared" si="74"/>
        <v>NO</v>
      </c>
      <c r="D853" s="39"/>
      <c r="G853" s="2" t="str">
        <f t="shared" si="75"/>
        <v/>
      </c>
      <c r="H853" s="2">
        <f t="shared" si="73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si="72"/>
        <v>0</v>
      </c>
      <c r="C854" s="4" t="str">
        <f t="shared" si="74"/>
        <v>NO</v>
      </c>
      <c r="D854" s="39"/>
      <c r="G854" s="2" t="str">
        <f t="shared" si="75"/>
        <v/>
      </c>
      <c r="H854" s="2">
        <f t="shared" si="73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si="72"/>
        <v>0</v>
      </c>
      <c r="C855" s="4" t="str">
        <f t="shared" si="74"/>
        <v>NO</v>
      </c>
      <c r="D855" s="39"/>
      <c r="G855" s="2" t="str">
        <f t="shared" si="75"/>
        <v/>
      </c>
      <c r="H855" s="2">
        <f t="shared" si="73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si="72"/>
        <v>0</v>
      </c>
      <c r="C856" s="4" t="str">
        <f t="shared" si="74"/>
        <v>NO</v>
      </c>
      <c r="D856" s="39"/>
      <c r="G856" s="2" t="str">
        <f t="shared" si="75"/>
        <v/>
      </c>
      <c r="H856" s="2">
        <f t="shared" si="73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si="72"/>
        <v>0</v>
      </c>
      <c r="C857" s="4" t="str">
        <f t="shared" si="74"/>
        <v>NO</v>
      </c>
      <c r="D857" s="39"/>
      <c r="G857" s="2" t="str">
        <f t="shared" si="75"/>
        <v/>
      </c>
      <c r="H857" s="2">
        <f t="shared" si="73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si="72"/>
        <v>0</v>
      </c>
      <c r="C858" s="4" t="str">
        <f t="shared" si="74"/>
        <v>NO</v>
      </c>
      <c r="D858" s="39"/>
      <c r="G858" s="2" t="str">
        <f t="shared" si="75"/>
        <v/>
      </c>
      <c r="H858" s="2">
        <f t="shared" si="73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si="72"/>
        <v>0</v>
      </c>
      <c r="C859" s="4" t="str">
        <f t="shared" si="74"/>
        <v>NO</v>
      </c>
      <c r="D859" s="39"/>
      <c r="G859" s="2" t="str">
        <f t="shared" si="75"/>
        <v/>
      </c>
      <c r="H859" s="2">
        <f t="shared" si="73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si="72"/>
        <v>0</v>
      </c>
      <c r="C860" s="4" t="str">
        <f t="shared" si="74"/>
        <v>NO</v>
      </c>
      <c r="D860" s="39"/>
      <c r="G860" s="2" t="str">
        <f t="shared" si="75"/>
        <v/>
      </c>
      <c r="H860" s="2">
        <f t="shared" si="73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si="72"/>
        <v>0</v>
      </c>
      <c r="C861" s="4" t="str">
        <f t="shared" si="74"/>
        <v>NO</v>
      </c>
      <c r="D861" s="39"/>
      <c r="G861" s="2" t="str">
        <f t="shared" si="75"/>
        <v/>
      </c>
      <c r="H861" s="2">
        <f t="shared" si="73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si="72"/>
        <v>0</v>
      </c>
      <c r="C862" s="4" t="str">
        <f t="shared" si="74"/>
        <v>NO</v>
      </c>
      <c r="D862" s="39"/>
      <c r="G862" s="2" t="str">
        <f t="shared" si="75"/>
        <v/>
      </c>
      <c r="H862" s="2">
        <f t="shared" si="73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si="72"/>
        <v>0</v>
      </c>
      <c r="C863" s="4" t="str">
        <f t="shared" si="74"/>
        <v>NO</v>
      </c>
      <c r="D863" s="39"/>
      <c r="G863" s="2" t="str">
        <f t="shared" si="75"/>
        <v/>
      </c>
      <c r="H863" s="2">
        <f t="shared" si="73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si="72"/>
        <v>0</v>
      </c>
      <c r="C864" s="4" t="str">
        <f t="shared" si="74"/>
        <v>NO</v>
      </c>
      <c r="D864" s="39"/>
      <c r="G864" s="2" t="str">
        <f t="shared" si="75"/>
        <v/>
      </c>
      <c r="H864" s="2">
        <f t="shared" si="73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si="72"/>
        <v>0</v>
      </c>
      <c r="C865" s="4" t="str">
        <f t="shared" si="74"/>
        <v>NO</v>
      </c>
      <c r="D865" s="39"/>
      <c r="G865" s="2" t="str">
        <f t="shared" si="75"/>
        <v/>
      </c>
      <c r="H865" s="2">
        <f t="shared" si="73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si="72"/>
        <v>0</v>
      </c>
      <c r="C866" s="4" t="str">
        <f t="shared" si="74"/>
        <v>NO</v>
      </c>
      <c r="D866" s="39"/>
      <c r="G866" s="2" t="str">
        <f t="shared" si="75"/>
        <v/>
      </c>
      <c r="H866" s="2">
        <f t="shared" si="73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si="72"/>
        <v>0</v>
      </c>
      <c r="C867" s="4" t="str">
        <f t="shared" si="74"/>
        <v>NO</v>
      </c>
      <c r="D867" s="39"/>
      <c r="G867" s="2" t="str">
        <f t="shared" si="75"/>
        <v/>
      </c>
      <c r="H867" s="2">
        <f t="shared" si="73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si="72"/>
        <v>0</v>
      </c>
      <c r="C868" s="4" t="str">
        <f t="shared" si="74"/>
        <v>NO</v>
      </c>
      <c r="D868" s="39"/>
      <c r="G868" s="2" t="str">
        <f t="shared" si="75"/>
        <v/>
      </c>
      <c r="H868" s="2">
        <f t="shared" si="73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si="72"/>
        <v>0</v>
      </c>
      <c r="C869" s="4" t="str">
        <f t="shared" si="74"/>
        <v>NO</v>
      </c>
      <c r="D869" s="39"/>
      <c r="G869" s="2" t="str">
        <f t="shared" si="75"/>
        <v/>
      </c>
      <c r="H869" s="2">
        <f t="shared" si="73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si="72"/>
        <v>0</v>
      </c>
      <c r="C870" s="4" t="str">
        <f t="shared" si="74"/>
        <v>NO</v>
      </c>
      <c r="D870" s="39"/>
      <c r="G870" s="2" t="str">
        <f t="shared" si="75"/>
        <v/>
      </c>
      <c r="H870" s="2">
        <f t="shared" si="73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si="72"/>
        <v>0</v>
      </c>
      <c r="C871" s="4" t="str">
        <f t="shared" si="74"/>
        <v>NO</v>
      </c>
      <c r="D871" s="39"/>
      <c r="G871" s="2" t="str">
        <f t="shared" si="75"/>
        <v/>
      </c>
      <c r="H871" s="2">
        <f t="shared" si="73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si="72"/>
        <v>0</v>
      </c>
      <c r="C872" s="4" t="str">
        <f t="shared" si="74"/>
        <v>NO</v>
      </c>
      <c r="D872" s="39"/>
      <c r="G872" s="2" t="str">
        <f t="shared" si="75"/>
        <v/>
      </c>
      <c r="H872" s="2">
        <f t="shared" si="73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si="72"/>
        <v>0</v>
      </c>
      <c r="C873" s="4" t="str">
        <f t="shared" si="74"/>
        <v>NO</v>
      </c>
      <c r="D873" s="39"/>
      <c r="G873" s="2" t="str">
        <f t="shared" si="75"/>
        <v/>
      </c>
      <c r="H873" s="2">
        <f t="shared" si="73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si="72"/>
        <v>0</v>
      </c>
      <c r="C874" s="4" t="str">
        <f t="shared" si="74"/>
        <v>NO</v>
      </c>
      <c r="D874" s="39"/>
      <c r="G874" s="2" t="str">
        <f t="shared" si="75"/>
        <v/>
      </c>
      <c r="H874" s="2">
        <f t="shared" si="73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si="72"/>
        <v>0</v>
      </c>
      <c r="C875" s="4" t="str">
        <f t="shared" si="74"/>
        <v>NO</v>
      </c>
      <c r="D875" s="39"/>
      <c r="G875" s="2" t="str">
        <f t="shared" si="75"/>
        <v/>
      </c>
      <c r="H875" s="2">
        <f t="shared" si="73"/>
        <v>0</v>
      </c>
    </row>
    <row r="876" spans="1:8" ht="15.75" thickBot="1" x14ac:dyDescent="0.3">
      <c r="D876" s="39"/>
    </row>
    <row r="877" spans="1:8" ht="15.75" thickBot="1" x14ac:dyDescent="0.3">
      <c r="D877" s="39"/>
    </row>
    <row r="878" spans="1:8" ht="15.75" thickBot="1" x14ac:dyDescent="0.3">
      <c r="D878" s="39"/>
    </row>
    <row r="879" spans="1:8" ht="15.75" thickBot="1" x14ac:dyDescent="0.3">
      <c r="D879" s="39"/>
    </row>
    <row r="880" spans="1:8" ht="15.75" thickBot="1" x14ac:dyDescent="0.3">
      <c r="D880" s="39"/>
    </row>
    <row r="881" spans="4:4" ht="15.75" thickBot="1" x14ac:dyDescent="0.3">
      <c r="D881" s="39"/>
    </row>
    <row r="882" spans="4:4" ht="15.75" thickBot="1" x14ac:dyDescent="0.3">
      <c r="D882" s="39"/>
    </row>
    <row r="883" spans="4:4" ht="15.75" thickBot="1" x14ac:dyDescent="0.3">
      <c r="D883" s="39"/>
    </row>
    <row r="884" spans="4:4" ht="15.75" thickBot="1" x14ac:dyDescent="0.3">
      <c r="D884" s="39"/>
    </row>
    <row r="885" spans="4:4" ht="15.75" thickBot="1" x14ac:dyDescent="0.3">
      <c r="D885" s="39"/>
    </row>
    <row r="886" spans="4:4" ht="15.75" thickBot="1" x14ac:dyDescent="0.3">
      <c r="D886" s="39"/>
    </row>
    <row r="887" spans="4:4" ht="15.75" thickBot="1" x14ac:dyDescent="0.3">
      <c r="D887" s="39"/>
    </row>
    <row r="888" spans="4:4" ht="15.75" thickBot="1" x14ac:dyDescent="0.3">
      <c r="D888" s="39"/>
    </row>
    <row r="889" spans="4:4" ht="15.75" thickBot="1" x14ac:dyDescent="0.3">
      <c r="D889" s="39"/>
    </row>
    <row r="890" spans="4:4" ht="15.75" thickBot="1" x14ac:dyDescent="0.3">
      <c r="D890" s="39"/>
    </row>
    <row r="891" spans="4:4" ht="15.75" thickBot="1" x14ac:dyDescent="0.3">
      <c r="D891" s="39"/>
    </row>
    <row r="892" spans="4:4" ht="15.75" thickBot="1" x14ac:dyDescent="0.3">
      <c r="D892" s="39"/>
    </row>
    <row r="893" spans="4:4" ht="15.75" thickBot="1" x14ac:dyDescent="0.3">
      <c r="D893" s="39"/>
    </row>
    <row r="894" spans="4:4" ht="15.75" thickBot="1" x14ac:dyDescent="0.3">
      <c r="D894" s="39"/>
    </row>
    <row r="895" spans="4:4" ht="15.75" thickBot="1" x14ac:dyDescent="0.3">
      <c r="D895" s="39"/>
    </row>
    <row r="896" spans="4:4" ht="15.75" thickBot="1" x14ac:dyDescent="0.3">
      <c r="D896" s="39"/>
    </row>
    <row r="897" spans="4:4" ht="15.75" thickBot="1" x14ac:dyDescent="0.3">
      <c r="D897" s="39"/>
    </row>
    <row r="898" spans="4:4" ht="15.75" thickBot="1" x14ac:dyDescent="0.3">
      <c r="D898" s="39"/>
    </row>
    <row r="899" spans="4:4" ht="15.75" thickBot="1" x14ac:dyDescent="0.3">
      <c r="D899" s="39"/>
    </row>
    <row r="900" spans="4:4" ht="15.75" thickBot="1" x14ac:dyDescent="0.3">
      <c r="D900" s="39"/>
    </row>
    <row r="901" spans="4:4" ht="15.75" thickBot="1" x14ac:dyDescent="0.3">
      <c r="D901" s="39"/>
    </row>
    <row r="902" spans="4:4" ht="15.75" thickBot="1" x14ac:dyDescent="0.3">
      <c r="D902" s="39"/>
    </row>
    <row r="903" spans="4:4" ht="15.75" thickBot="1" x14ac:dyDescent="0.3">
      <c r="D903" s="39"/>
    </row>
    <row r="904" spans="4:4" ht="15.75" thickBot="1" x14ac:dyDescent="0.3">
      <c r="D904" s="39"/>
    </row>
    <row r="905" spans="4:4" ht="15.75" thickBot="1" x14ac:dyDescent="0.3">
      <c r="D905" s="39"/>
    </row>
    <row r="906" spans="4:4" ht="15.75" thickBot="1" x14ac:dyDescent="0.3">
      <c r="D906" s="39"/>
    </row>
    <row r="907" spans="4:4" ht="15.75" thickBot="1" x14ac:dyDescent="0.3">
      <c r="D907" s="39"/>
    </row>
    <row r="908" spans="4:4" ht="15.75" thickBot="1" x14ac:dyDescent="0.3">
      <c r="D908" s="39"/>
    </row>
    <row r="909" spans="4:4" ht="15.75" thickBot="1" x14ac:dyDescent="0.3">
      <c r="D909" s="39"/>
    </row>
    <row r="910" spans="4:4" ht="15.75" thickBot="1" x14ac:dyDescent="0.3">
      <c r="D910" s="39"/>
    </row>
    <row r="911" spans="4:4" ht="15.75" thickBot="1" x14ac:dyDescent="0.3">
      <c r="D911" s="39"/>
    </row>
    <row r="912" spans="4:4" ht="15.75" thickBot="1" x14ac:dyDescent="0.3">
      <c r="D912" s="39"/>
    </row>
    <row r="913" spans="4:4" ht="15.75" thickBot="1" x14ac:dyDescent="0.3">
      <c r="D913" s="39"/>
    </row>
    <row r="914" spans="4:4" ht="15.75" thickBot="1" x14ac:dyDescent="0.3">
      <c r="D914" s="39"/>
    </row>
    <row r="915" spans="4:4" ht="15.75" thickBot="1" x14ac:dyDescent="0.3">
      <c r="D915" s="39"/>
    </row>
    <row r="916" spans="4:4" ht="15.75" thickBot="1" x14ac:dyDescent="0.3">
      <c r="D916" s="39"/>
    </row>
    <row r="917" spans="4:4" ht="15.75" thickBot="1" x14ac:dyDescent="0.3">
      <c r="D917" s="39"/>
    </row>
    <row r="918" spans="4:4" ht="15.75" thickBot="1" x14ac:dyDescent="0.3">
      <c r="D918" s="39"/>
    </row>
    <row r="919" spans="4:4" ht="15.75" thickBot="1" x14ac:dyDescent="0.3">
      <c r="D919" s="39"/>
    </row>
    <row r="920" spans="4:4" ht="15.75" thickBot="1" x14ac:dyDescent="0.3">
      <c r="D920" s="39"/>
    </row>
    <row r="921" spans="4:4" ht="15.75" thickBot="1" x14ac:dyDescent="0.3">
      <c r="D921" s="39"/>
    </row>
    <row r="922" spans="4:4" ht="15.75" thickBot="1" x14ac:dyDescent="0.3">
      <c r="D922" s="39"/>
    </row>
    <row r="923" spans="4:4" ht="15.75" thickBot="1" x14ac:dyDescent="0.3">
      <c r="D923" s="39"/>
    </row>
    <row r="924" spans="4:4" ht="15.75" thickBot="1" x14ac:dyDescent="0.3">
      <c r="D924" s="39"/>
    </row>
    <row r="925" spans="4:4" ht="15.75" thickBot="1" x14ac:dyDescent="0.3">
      <c r="D925" s="39"/>
    </row>
    <row r="926" spans="4:4" ht="15.75" thickBot="1" x14ac:dyDescent="0.3">
      <c r="D926" s="39"/>
    </row>
    <row r="927" spans="4:4" ht="15.75" thickBot="1" x14ac:dyDescent="0.3">
      <c r="D927" s="39"/>
    </row>
    <row r="928" spans="4:4" ht="15.75" thickBot="1" x14ac:dyDescent="0.3">
      <c r="D928" s="39"/>
    </row>
    <row r="929" spans="4:4" ht="15.75" thickBot="1" x14ac:dyDescent="0.3">
      <c r="D929" s="39"/>
    </row>
    <row r="930" spans="4:4" ht="15.75" thickBot="1" x14ac:dyDescent="0.3">
      <c r="D930" s="39"/>
    </row>
    <row r="931" spans="4:4" ht="15.75" thickBot="1" x14ac:dyDescent="0.3">
      <c r="D931" s="39"/>
    </row>
    <row r="932" spans="4:4" ht="15.75" thickBot="1" x14ac:dyDescent="0.3">
      <c r="D932" s="39"/>
    </row>
    <row r="933" spans="4:4" ht="15.75" thickBot="1" x14ac:dyDescent="0.3">
      <c r="D933" s="39"/>
    </row>
    <row r="934" spans="4:4" ht="15.75" thickBot="1" x14ac:dyDescent="0.3">
      <c r="D934" s="39"/>
    </row>
    <row r="935" spans="4:4" ht="15.75" thickBot="1" x14ac:dyDescent="0.3">
      <c r="D935" s="39"/>
    </row>
    <row r="936" spans="4:4" ht="15.75" thickBot="1" x14ac:dyDescent="0.3">
      <c r="D936" s="39"/>
    </row>
    <row r="937" spans="4:4" ht="15.75" thickBot="1" x14ac:dyDescent="0.3">
      <c r="D937" s="39"/>
    </row>
    <row r="938" spans="4:4" ht="15.75" thickBot="1" x14ac:dyDescent="0.3">
      <c r="D938" s="39"/>
    </row>
    <row r="939" spans="4:4" ht="15.75" thickBot="1" x14ac:dyDescent="0.3">
      <c r="D939" s="39"/>
    </row>
    <row r="940" spans="4:4" ht="15.75" thickBot="1" x14ac:dyDescent="0.3">
      <c r="D940" s="39"/>
    </row>
    <row r="941" spans="4:4" ht="15.75" thickBot="1" x14ac:dyDescent="0.3">
      <c r="D941" s="39"/>
    </row>
    <row r="942" spans="4:4" ht="15.75" thickBot="1" x14ac:dyDescent="0.3">
      <c r="D942" s="39"/>
    </row>
    <row r="943" spans="4:4" ht="15.75" thickBot="1" x14ac:dyDescent="0.3">
      <c r="D943" s="39"/>
    </row>
    <row r="944" spans="4:4" ht="15.75" thickBot="1" x14ac:dyDescent="0.3">
      <c r="D944" s="39"/>
    </row>
    <row r="945" spans="4:4" ht="15.75" thickBot="1" x14ac:dyDescent="0.3">
      <c r="D945" s="39"/>
    </row>
    <row r="946" spans="4:4" ht="15.75" thickBot="1" x14ac:dyDescent="0.3">
      <c r="D946" s="39"/>
    </row>
    <row r="947" spans="4:4" ht="15.75" thickBot="1" x14ac:dyDescent="0.3">
      <c r="D947" s="39"/>
    </row>
    <row r="948" spans="4:4" ht="15.75" thickBot="1" x14ac:dyDescent="0.3">
      <c r="D948" s="39"/>
    </row>
    <row r="949" spans="4:4" ht="15.75" thickBot="1" x14ac:dyDescent="0.3">
      <c r="D949" s="39"/>
    </row>
    <row r="950" spans="4:4" ht="15.75" thickBot="1" x14ac:dyDescent="0.3">
      <c r="D950" s="39"/>
    </row>
    <row r="951" spans="4:4" ht="15.75" thickBot="1" x14ac:dyDescent="0.3">
      <c r="D951" s="39"/>
    </row>
    <row r="952" spans="4:4" ht="15.75" thickBot="1" x14ac:dyDescent="0.3">
      <c r="D952" s="39"/>
    </row>
    <row r="953" spans="4:4" ht="15.75" thickBot="1" x14ac:dyDescent="0.3">
      <c r="D953" s="39"/>
    </row>
    <row r="954" spans="4:4" ht="15.75" thickBot="1" x14ac:dyDescent="0.3">
      <c r="D954" s="39"/>
    </row>
    <row r="955" spans="4:4" ht="15.75" thickBot="1" x14ac:dyDescent="0.3">
      <c r="D955" s="39"/>
    </row>
    <row r="956" spans="4:4" ht="15.75" thickBot="1" x14ac:dyDescent="0.3">
      <c r="D956" s="39"/>
    </row>
    <row r="957" spans="4:4" ht="15.75" thickBot="1" x14ac:dyDescent="0.3">
      <c r="D957" s="39"/>
    </row>
    <row r="958" spans="4:4" ht="15.75" thickBot="1" x14ac:dyDescent="0.3">
      <c r="D958" s="39"/>
    </row>
    <row r="959" spans="4:4" ht="15.75" thickBot="1" x14ac:dyDescent="0.3">
      <c r="D959" s="39"/>
    </row>
    <row r="960" spans="4:4" ht="15.75" thickBot="1" x14ac:dyDescent="0.3">
      <c r="D960" s="39"/>
    </row>
    <row r="961" spans="4:4" ht="15.75" thickBot="1" x14ac:dyDescent="0.3">
      <c r="D961" s="39"/>
    </row>
    <row r="962" spans="4:4" ht="15.75" thickBot="1" x14ac:dyDescent="0.3">
      <c r="D962" s="39"/>
    </row>
    <row r="963" spans="4:4" ht="15.75" thickBot="1" x14ac:dyDescent="0.3">
      <c r="D963" s="39"/>
    </row>
    <row r="964" spans="4:4" ht="15.75" thickBot="1" x14ac:dyDescent="0.3">
      <c r="D964" s="39"/>
    </row>
    <row r="965" spans="4:4" ht="15.75" thickBot="1" x14ac:dyDescent="0.3">
      <c r="D965" s="39"/>
    </row>
    <row r="966" spans="4:4" ht="15.75" thickBot="1" x14ac:dyDescent="0.3">
      <c r="D966" s="39"/>
    </row>
    <row r="967" spans="4:4" ht="15.75" thickBot="1" x14ac:dyDescent="0.3">
      <c r="D967" s="39"/>
    </row>
    <row r="968" spans="4:4" ht="15.75" thickBot="1" x14ac:dyDescent="0.3">
      <c r="D968" s="39"/>
    </row>
    <row r="969" spans="4:4" ht="15.75" thickBot="1" x14ac:dyDescent="0.3">
      <c r="D969" s="39"/>
    </row>
    <row r="970" spans="4:4" ht="15.75" thickBot="1" x14ac:dyDescent="0.3">
      <c r="D970" s="39"/>
    </row>
    <row r="971" spans="4:4" ht="15.75" thickBot="1" x14ac:dyDescent="0.3">
      <c r="D971" s="39"/>
    </row>
    <row r="972" spans="4:4" ht="15.75" thickBot="1" x14ac:dyDescent="0.3">
      <c r="D972" s="39"/>
    </row>
    <row r="973" spans="4:4" ht="15.75" thickBot="1" x14ac:dyDescent="0.3">
      <c r="D973" s="39"/>
    </row>
    <row r="974" spans="4:4" ht="15.75" thickBot="1" x14ac:dyDescent="0.3">
      <c r="D974" s="39"/>
    </row>
    <row r="975" spans="4:4" ht="15.75" thickBot="1" x14ac:dyDescent="0.3">
      <c r="D975" s="39"/>
    </row>
    <row r="976" spans="4:4" ht="15.75" thickBot="1" x14ac:dyDescent="0.3">
      <c r="D976" s="39"/>
    </row>
    <row r="977" spans="4:4" ht="15.75" thickBot="1" x14ac:dyDescent="0.3">
      <c r="D977" s="39"/>
    </row>
    <row r="978" spans="4:4" ht="15.75" thickBot="1" x14ac:dyDescent="0.3">
      <c r="D978" s="39"/>
    </row>
    <row r="979" spans="4:4" ht="15.75" thickBot="1" x14ac:dyDescent="0.3">
      <c r="D979" s="39"/>
    </row>
    <row r="980" spans="4:4" ht="15.75" thickBot="1" x14ac:dyDescent="0.3">
      <c r="D980" s="39"/>
    </row>
    <row r="981" spans="4:4" ht="15.75" thickBot="1" x14ac:dyDescent="0.3">
      <c r="D981" s="39"/>
    </row>
    <row r="982" spans="4:4" ht="15.75" thickBot="1" x14ac:dyDescent="0.3">
      <c r="D982" s="39"/>
    </row>
    <row r="983" spans="4:4" ht="15.75" thickBot="1" x14ac:dyDescent="0.3">
      <c r="D983" s="39"/>
    </row>
    <row r="984" spans="4:4" ht="15.75" thickBot="1" x14ac:dyDescent="0.3">
      <c r="D984" s="39"/>
    </row>
    <row r="985" spans="4:4" ht="15.75" thickBot="1" x14ac:dyDescent="0.3">
      <c r="D985" s="39"/>
    </row>
    <row r="986" spans="4:4" ht="15.75" thickBot="1" x14ac:dyDescent="0.3">
      <c r="D986" s="39"/>
    </row>
    <row r="987" spans="4:4" ht="15.75" thickBot="1" x14ac:dyDescent="0.3">
      <c r="D987" s="39"/>
    </row>
    <row r="988" spans="4:4" ht="15.75" thickBot="1" x14ac:dyDescent="0.3">
      <c r="D988" s="39"/>
    </row>
    <row r="989" spans="4:4" ht="15.75" thickBot="1" x14ac:dyDescent="0.3">
      <c r="D989" s="39"/>
    </row>
    <row r="990" spans="4:4" ht="15.75" thickBot="1" x14ac:dyDescent="0.3">
      <c r="D990" s="39"/>
    </row>
    <row r="991" spans="4:4" ht="15.75" thickBot="1" x14ac:dyDescent="0.3">
      <c r="D991" s="39"/>
    </row>
    <row r="992" spans="4:4" ht="15.75" thickBot="1" x14ac:dyDescent="0.3">
      <c r="D992" s="39"/>
    </row>
    <row r="993" spans="4:4" ht="15.75" thickBot="1" x14ac:dyDescent="0.3">
      <c r="D993" s="39"/>
    </row>
    <row r="994" spans="4:4" ht="15.75" thickBot="1" x14ac:dyDescent="0.3">
      <c r="D994" s="39"/>
    </row>
    <row r="995" spans="4:4" ht="15.75" thickBot="1" x14ac:dyDescent="0.3">
      <c r="D995" s="39"/>
    </row>
    <row r="996" spans="4:4" ht="15.75" thickBot="1" x14ac:dyDescent="0.3">
      <c r="D996" s="39"/>
    </row>
    <row r="997" spans="4:4" ht="15.75" thickBot="1" x14ac:dyDescent="0.3">
      <c r="D997" s="39"/>
    </row>
    <row r="998" spans="4:4" ht="15.75" thickBot="1" x14ac:dyDescent="0.3">
      <c r="D998" s="39"/>
    </row>
    <row r="999" spans="4:4" ht="15.75" thickBot="1" x14ac:dyDescent="0.3">
      <c r="D999" s="39"/>
    </row>
    <row r="1000" spans="4:4" ht="15.75" thickBot="1" x14ac:dyDescent="0.3">
      <c r="D1000" s="39"/>
    </row>
    <row r="1001" spans="4:4" ht="15.75" thickBot="1" x14ac:dyDescent="0.3">
      <c r="D1001" s="39"/>
    </row>
  </sheetData>
  <autoFilter ref="O1:P1" xr:uid="{7676CEA8-71FC-4452-95E2-52BAB770563A}">
    <sortState xmlns:xlrd2="http://schemas.microsoft.com/office/spreadsheetml/2017/richdata2" ref="O2:P36">
      <sortCondition ref="O1"/>
    </sortState>
  </autoFilter>
  <sortState xmlns:xlrd2="http://schemas.microsoft.com/office/spreadsheetml/2017/richdata2" ref="J2:J23">
    <sortCondition ref="J2:J23" customList="TOULOUSE,LA ROCHELLE,RACING METRO,TOULON,MONTPELLIER,LYON,BORDEAUX,STADE FRANCAIS,CLERMONT,CASTRES,BAYONNE,PAU,BRIVE,PERPIGNAN"/>
  </sortState>
  <conditionalFormatting sqref="C1:C1048576">
    <cfRule type="cellIs" dxfId="21" priority="7" operator="equal">
      <formula>"NO"</formula>
    </cfRule>
  </conditionalFormatting>
  <conditionalFormatting sqref="F2">
    <cfRule type="cellIs" dxfId="20" priority="6" operator="greaterThan">
      <formula>50</formula>
    </cfRule>
  </conditionalFormatting>
  <conditionalFormatting sqref="I2:I300">
    <cfRule type="cellIs" dxfId="19" priority="5" operator="greaterThan">
      <formula>50</formula>
    </cfRule>
  </conditionalFormatting>
  <conditionalFormatting sqref="F2:F300">
    <cfRule type="cellIs" dxfId="18" priority="4" operator="greaterThan">
      <formula>50</formula>
    </cfRule>
  </conditionalFormatting>
  <conditionalFormatting sqref="B1:B1048576">
    <cfRule type="cellIs" dxfId="17" priority="1" operator="lessThan">
      <formula>-100</formula>
    </cfRule>
    <cfRule type="cellIs" dxfId="16" priority="2" operator="between">
      <formula>9500</formula>
      <formula>9999</formula>
    </cfRule>
    <cfRule type="cellIs" dxfId="15" priority="3" operator="greaterThan">
      <formula>9999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E6F5-0056-4AAC-9B60-A5A357109D9B}">
  <dimension ref="A1:J1001"/>
  <sheetViews>
    <sheetView zoomScale="70" zoomScaleNormal="70" workbookViewId="0">
      <selection activeCell="H19" sqref="H19"/>
    </sheetView>
  </sheetViews>
  <sheetFormatPr baseColWidth="10" defaultRowHeight="15" x14ac:dyDescent="0.25"/>
  <cols>
    <col min="1" max="1" width="11.42578125" style="2"/>
    <col min="2" max="2" width="11.42578125" style="2" customWidth="1"/>
    <col min="3" max="3" width="9" style="4" customWidth="1"/>
    <col min="4" max="4" width="24.140625" customWidth="1"/>
    <col min="6" max="6" width="5.7109375" customWidth="1"/>
    <col min="7" max="7" width="25.5703125" style="2" customWidth="1"/>
    <col min="8" max="8" width="7.42578125" style="2" bestFit="1" customWidth="1"/>
    <col min="9" max="9" width="9.5703125" customWidth="1"/>
    <col min="10" max="10" width="17" style="54" customWidth="1"/>
  </cols>
  <sheetData>
    <row r="1" spans="1:10" ht="27" thickBot="1" x14ac:dyDescent="0.45">
      <c r="A1" s="2" t="s">
        <v>2</v>
      </c>
      <c r="B1" s="2" t="s">
        <v>4</v>
      </c>
      <c r="C1" s="4" t="s">
        <v>3</v>
      </c>
      <c r="D1" s="1" t="s">
        <v>325</v>
      </c>
      <c r="E1" s="41">
        <v>10</v>
      </c>
      <c r="G1" s="2" t="s">
        <v>1</v>
      </c>
      <c r="H1" s="2" t="s">
        <v>0</v>
      </c>
      <c r="J1" s="57"/>
    </row>
    <row r="2" spans="1:10" ht="15.75" thickBot="1" x14ac:dyDescent="0.3">
      <c r="A2" s="2">
        <f ca="1">IF(ISBLANK(D2),"",COUNTA($B$2:B2))</f>
        <v>1</v>
      </c>
      <c r="B2" s="2">
        <f ca="1">IF(C2="NO","0",IF(C2&gt;=11000,10000,ROUND(IF((SIGN(C2)=-1),C2*(1+$E$1/100),C2*(1-$E$1/100)),0)))</f>
        <v>-30</v>
      </c>
      <c r="C2" s="4">
        <f t="shared" ref="C2:C65" ca="1" si="0">IF(ISERROR(_xlfn.NUMBERVALUE(VLOOKUP(D2,G:H,2,0))),"NO",_xlfn.NUMBERVALUE(VLOOKUP(D2,G:H,2,0)))</f>
        <v>-27</v>
      </c>
      <c r="D2" s="39" t="s">
        <v>809</v>
      </c>
      <c r="F2">
        <f t="shared" ref="F2:F66" ca="1" si="1">+LEN(G2)</f>
        <v>3</v>
      </c>
      <c r="G2" s="2" t="str">
        <f ca="1">UPPER(OFFSET(J1,(ROW()-1),0))</f>
        <v>ABC</v>
      </c>
      <c r="H2" s="2">
        <f ca="1">OFFSET(J2,(ROW()-1),0)</f>
        <v>-27</v>
      </c>
      <c r="I2">
        <f>+LEN(J2)</f>
        <v>3</v>
      </c>
      <c r="J2" s="54" t="s">
        <v>809</v>
      </c>
    </row>
    <row r="3" spans="1:10" ht="15.75" thickBot="1" x14ac:dyDescent="0.3">
      <c r="A3" s="2">
        <f ca="1">IF(ISBLANK(D3),"",COUNTA($B$2:B3))</f>
        <v>2</v>
      </c>
      <c r="B3" s="2">
        <f t="shared" ref="B3:B66" ca="1" si="2">IF(C3="NO","0",IF(C3&gt;=11000,10000,ROUND(IF((SIGN(C3)=-1),C3*(1+$E$1/100),C3*(1-$E$1/100)),0)))</f>
        <v>10000</v>
      </c>
      <c r="C3" s="4">
        <f t="shared" ca="1" si="0"/>
        <v>13000</v>
      </c>
      <c r="D3" s="39" t="s">
        <v>1110</v>
      </c>
      <c r="F3">
        <f t="shared" ca="1" si="1"/>
        <v>35</v>
      </c>
      <c r="G3" s="2" t="str">
        <f t="shared" ref="G3:G66" ca="1" si="3">UPPER(OFFSET(J2,(ROW()-1),0))</f>
        <v>CONNECTICUT 32 - SAN DIEGO STATE 29</v>
      </c>
      <c r="H3" s="2">
        <f t="shared" ref="H3:H66" ca="1" si="4">OFFSET(J3,(ROW()-1),0)</f>
        <v>13000</v>
      </c>
      <c r="I3">
        <f t="shared" ref="I3:I66" si="5">+LEN(J3)</f>
        <v>3</v>
      </c>
      <c r="J3" s="54">
        <v>-27</v>
      </c>
    </row>
    <row r="4" spans="1:10" ht="15.75" thickBot="1" x14ac:dyDescent="0.3">
      <c r="A4" s="2">
        <f ca="1">IF(ISBLANK(D4),"",COUNTA($B$2:B4))</f>
        <v>3</v>
      </c>
      <c r="B4" s="2">
        <f t="shared" ca="1" si="2"/>
        <v>10000</v>
      </c>
      <c r="C4" s="4">
        <f t="shared" ca="1" si="0"/>
        <v>14000</v>
      </c>
      <c r="D4" s="39" t="s">
        <v>1111</v>
      </c>
      <c r="F4">
        <f t="shared" ca="1" si="1"/>
        <v>35</v>
      </c>
      <c r="G4" s="2" t="str">
        <f t="shared" ca="1" si="3"/>
        <v>CONNECTICUT 33 - SAN DIEGO STATE 29</v>
      </c>
      <c r="H4" s="2">
        <f t="shared" ca="1" si="4"/>
        <v>14000</v>
      </c>
      <c r="I4">
        <f t="shared" si="5"/>
        <v>35</v>
      </c>
      <c r="J4" s="54" t="s">
        <v>810</v>
      </c>
    </row>
    <row r="5" spans="1:10" ht="15.75" thickBot="1" x14ac:dyDescent="0.3">
      <c r="A5" s="2">
        <f ca="1">IF(ISBLANK(D5),"",COUNTA($B$2:B5))</f>
        <v>4</v>
      </c>
      <c r="B5" s="2">
        <f t="shared" ca="1" si="2"/>
        <v>10000</v>
      </c>
      <c r="C5" s="4">
        <f t="shared" ca="1" si="0"/>
        <v>14000</v>
      </c>
      <c r="D5" s="39" t="s">
        <v>1112</v>
      </c>
      <c r="F5">
        <f t="shared" ca="1" si="1"/>
        <v>35</v>
      </c>
      <c r="G5" s="2" t="str">
        <f t="shared" ca="1" si="3"/>
        <v>CONNECTICUT 32 - SAN DIEGO STATE 30</v>
      </c>
      <c r="H5" s="2">
        <f t="shared" ca="1" si="4"/>
        <v>14000</v>
      </c>
      <c r="I5">
        <f t="shared" si="5"/>
        <v>5</v>
      </c>
      <c r="J5" s="54">
        <v>13000</v>
      </c>
    </row>
    <row r="6" spans="1:10" ht="15.75" thickBot="1" x14ac:dyDescent="0.3">
      <c r="A6" s="2">
        <f ca="1">IF(ISBLANK(D6),"",COUNTA($B$2:B6))</f>
        <v>5</v>
      </c>
      <c r="B6" s="2">
        <f t="shared" ca="1" si="2"/>
        <v>10000</v>
      </c>
      <c r="C6" s="4">
        <f t="shared" ca="1" si="0"/>
        <v>13000</v>
      </c>
      <c r="D6" s="39" t="s">
        <v>1113</v>
      </c>
      <c r="F6">
        <f t="shared" ca="1" si="1"/>
        <v>35</v>
      </c>
      <c r="G6" s="2" t="str">
        <f t="shared" ca="1" si="3"/>
        <v>CONNECTICUT 33 - SAN DIEGO STATE 30</v>
      </c>
      <c r="H6" s="2">
        <f t="shared" ca="1" si="4"/>
        <v>13000</v>
      </c>
      <c r="I6">
        <f t="shared" si="5"/>
        <v>35</v>
      </c>
      <c r="J6" s="54" t="s">
        <v>811</v>
      </c>
    </row>
    <row r="7" spans="1:10" ht="15.75" thickBot="1" x14ac:dyDescent="0.3">
      <c r="A7" s="2">
        <f ca="1">IF(ISBLANK(D7),"",COUNTA($B$2:B7))</f>
        <v>6</v>
      </c>
      <c r="B7" s="2">
        <f t="shared" ca="1" si="2"/>
        <v>10000</v>
      </c>
      <c r="C7" s="4">
        <f t="shared" ca="1" si="0"/>
        <v>14000</v>
      </c>
      <c r="D7" s="39" t="s">
        <v>1114</v>
      </c>
      <c r="F7">
        <f t="shared" ca="1" si="1"/>
        <v>35</v>
      </c>
      <c r="G7" s="2" t="str">
        <f t="shared" ca="1" si="3"/>
        <v>CONNECTICUT 32 - SAN DIEGO STATE 28</v>
      </c>
      <c r="H7" s="2">
        <f t="shared" ca="1" si="4"/>
        <v>14000</v>
      </c>
      <c r="I7">
        <f t="shared" si="5"/>
        <v>5</v>
      </c>
      <c r="J7" s="54">
        <v>14000</v>
      </c>
    </row>
    <row r="8" spans="1:10" ht="15.75" thickBot="1" x14ac:dyDescent="0.3">
      <c r="A8" s="2">
        <f ca="1">IF(ISBLANK(D8),"",COUNTA($B$2:B8))</f>
        <v>7</v>
      </c>
      <c r="B8" s="2">
        <f t="shared" ca="1" si="2"/>
        <v>10000</v>
      </c>
      <c r="C8" s="4">
        <f t="shared" ca="1" si="0"/>
        <v>14000</v>
      </c>
      <c r="D8" s="39" t="s">
        <v>1115</v>
      </c>
      <c r="F8">
        <f t="shared" ca="1" si="1"/>
        <v>35</v>
      </c>
      <c r="G8" s="2" t="str">
        <f t="shared" ca="1" si="3"/>
        <v>CONNECTICUT 31 - SAN DIEGO STATE 29</v>
      </c>
      <c r="H8" s="2">
        <f t="shared" ca="1" si="4"/>
        <v>14000</v>
      </c>
      <c r="I8">
        <f t="shared" si="5"/>
        <v>35</v>
      </c>
      <c r="J8" s="54" t="s">
        <v>812</v>
      </c>
    </row>
    <row r="9" spans="1:10" ht="15.75" thickBot="1" x14ac:dyDescent="0.3">
      <c r="A9" s="2">
        <f ca="1">IF(ISBLANK(D9),"",COUNTA($B$2:B9))</f>
        <v>8</v>
      </c>
      <c r="B9" s="2">
        <f t="shared" ca="1" si="2"/>
        <v>10000</v>
      </c>
      <c r="C9" s="4">
        <f t="shared" ca="1" si="0"/>
        <v>13000</v>
      </c>
      <c r="D9" s="39" t="s">
        <v>1116</v>
      </c>
      <c r="F9">
        <f t="shared" ca="1" si="1"/>
        <v>35</v>
      </c>
      <c r="G9" s="2" t="str">
        <f t="shared" ca="1" si="3"/>
        <v>CONNECTICUT 33 - SAN DIEGO STATE 28</v>
      </c>
      <c r="H9" s="2">
        <f t="shared" ca="1" si="4"/>
        <v>13000</v>
      </c>
      <c r="I9">
        <f t="shared" si="5"/>
        <v>5</v>
      </c>
      <c r="J9" s="54">
        <v>14000</v>
      </c>
    </row>
    <row r="10" spans="1:10" ht="15.75" thickBot="1" x14ac:dyDescent="0.3">
      <c r="A10" s="2">
        <f ca="1">IF(ISBLANK(D10),"",COUNTA($B$2:B10))</f>
        <v>9</v>
      </c>
      <c r="B10" s="2">
        <f t="shared" ca="1" si="2"/>
        <v>10000</v>
      </c>
      <c r="C10" s="4">
        <f t="shared" ca="1" si="0"/>
        <v>13000</v>
      </c>
      <c r="D10" s="39" t="s">
        <v>1117</v>
      </c>
      <c r="F10">
        <f t="shared" ca="1" si="1"/>
        <v>35</v>
      </c>
      <c r="G10" s="2" t="str">
        <f t="shared" ca="1" si="3"/>
        <v>CONNECTICUT 31 - SAN DIEGO STATE 30</v>
      </c>
      <c r="H10" s="2">
        <f t="shared" ca="1" si="4"/>
        <v>13000</v>
      </c>
      <c r="I10">
        <f t="shared" si="5"/>
        <v>35</v>
      </c>
      <c r="J10" s="54" t="s">
        <v>813</v>
      </c>
    </row>
    <row r="11" spans="1:10" ht="15.75" thickBot="1" x14ac:dyDescent="0.3">
      <c r="A11" s="2">
        <f ca="1">IF(ISBLANK(D11),"",COUNTA($B$2:B11))</f>
        <v>10</v>
      </c>
      <c r="B11" s="2">
        <f t="shared" ca="1" si="2"/>
        <v>10000</v>
      </c>
      <c r="C11" s="4">
        <f t="shared" ca="1" si="0"/>
        <v>13000</v>
      </c>
      <c r="D11" s="39" t="s">
        <v>1118</v>
      </c>
      <c r="F11">
        <f t="shared" ca="1" si="1"/>
        <v>35</v>
      </c>
      <c r="G11" s="2" t="str">
        <f t="shared" ca="1" si="3"/>
        <v>CONNECTICUT 34 - SAN DIEGO STATE 29</v>
      </c>
      <c r="H11" s="2">
        <f t="shared" ca="1" si="4"/>
        <v>13000</v>
      </c>
      <c r="I11">
        <f t="shared" si="5"/>
        <v>5</v>
      </c>
      <c r="J11" s="54">
        <v>13000</v>
      </c>
    </row>
    <row r="12" spans="1:10" ht="15.75" thickBot="1" x14ac:dyDescent="0.3">
      <c r="A12" s="2">
        <f ca="1">IF(ISBLANK(D12),"",COUNTA($B$2:B12))</f>
        <v>11</v>
      </c>
      <c r="B12" s="2">
        <f t="shared" ca="1" si="2"/>
        <v>10000</v>
      </c>
      <c r="C12" s="4">
        <f t="shared" ca="1" si="0"/>
        <v>14000</v>
      </c>
      <c r="D12" s="39" t="s">
        <v>1119</v>
      </c>
      <c r="F12">
        <f t="shared" ca="1" si="1"/>
        <v>35</v>
      </c>
      <c r="G12" s="2" t="str">
        <f t="shared" ca="1" si="3"/>
        <v>CONNECTICUT 32 - SAN DIEGO STATE 31</v>
      </c>
      <c r="H12" s="2">
        <f t="shared" ca="1" si="4"/>
        <v>14000</v>
      </c>
      <c r="I12">
        <f t="shared" si="5"/>
        <v>35</v>
      </c>
      <c r="J12" s="54" t="s">
        <v>814</v>
      </c>
    </row>
    <row r="13" spans="1:10" ht="15.75" thickBot="1" x14ac:dyDescent="0.3">
      <c r="A13" s="2">
        <f ca="1">IF(ISBLANK(D13),"",COUNTA($B$2:B13))</f>
        <v>12</v>
      </c>
      <c r="B13" s="2">
        <f t="shared" ca="1" si="2"/>
        <v>10000</v>
      </c>
      <c r="C13" s="4">
        <f t="shared" ca="1" si="0"/>
        <v>14000</v>
      </c>
      <c r="D13" s="39" t="s">
        <v>1120</v>
      </c>
      <c r="F13">
        <f t="shared" ca="1" si="1"/>
        <v>35</v>
      </c>
      <c r="G13" s="2" t="str">
        <f t="shared" ca="1" si="3"/>
        <v>CONNECTICUT 34 - SAN DIEGO STATE 30</v>
      </c>
      <c r="H13" s="2">
        <f t="shared" ca="1" si="4"/>
        <v>14000</v>
      </c>
      <c r="I13">
        <f t="shared" si="5"/>
        <v>5</v>
      </c>
      <c r="J13" s="54">
        <v>14000</v>
      </c>
    </row>
    <row r="14" spans="1:10" ht="15.75" thickBot="1" x14ac:dyDescent="0.3">
      <c r="A14" s="2">
        <f ca="1">IF(ISBLANK(D14),"",COUNTA($B$2:B14))</f>
        <v>13</v>
      </c>
      <c r="B14" s="2">
        <f t="shared" ca="1" si="2"/>
        <v>10000</v>
      </c>
      <c r="C14" s="4">
        <f t="shared" ca="1" si="0"/>
        <v>14000</v>
      </c>
      <c r="D14" s="39" t="s">
        <v>1121</v>
      </c>
      <c r="F14">
        <f t="shared" ca="1" si="1"/>
        <v>35</v>
      </c>
      <c r="G14" s="2" t="str">
        <f t="shared" ca="1" si="3"/>
        <v>CONNECTICUT 33 - SAN DIEGO STATE 31</v>
      </c>
      <c r="H14" s="2">
        <f t="shared" ca="1" si="4"/>
        <v>14000</v>
      </c>
      <c r="I14">
        <f t="shared" si="5"/>
        <v>35</v>
      </c>
      <c r="J14" s="54" t="s">
        <v>815</v>
      </c>
    </row>
    <row r="15" spans="1:10" ht="15.75" thickBot="1" x14ac:dyDescent="0.3">
      <c r="A15" s="2">
        <f ca="1">IF(ISBLANK(D15),"",COUNTA($B$2:B15))</f>
        <v>14</v>
      </c>
      <c r="B15" s="2">
        <f t="shared" ca="1" si="2"/>
        <v>10000</v>
      </c>
      <c r="C15" s="4">
        <f t="shared" ca="1" si="0"/>
        <v>13000</v>
      </c>
      <c r="D15" s="39" t="s">
        <v>1122</v>
      </c>
      <c r="F15">
        <f t="shared" ca="1" si="1"/>
        <v>35</v>
      </c>
      <c r="G15" s="2" t="str">
        <f t="shared" ca="1" si="3"/>
        <v>CONNECTICUT 31 - SAN DIEGO STATE 28</v>
      </c>
      <c r="H15" s="2">
        <f t="shared" ca="1" si="4"/>
        <v>13000</v>
      </c>
      <c r="I15">
        <f t="shared" si="5"/>
        <v>5</v>
      </c>
      <c r="J15" s="54">
        <v>14000</v>
      </c>
    </row>
    <row r="16" spans="1:10" ht="15.75" thickBot="1" x14ac:dyDescent="0.3">
      <c r="A16" s="2">
        <f ca="1">IF(ISBLANK(D16),"",COUNTA($B$2:B16))</f>
        <v>15</v>
      </c>
      <c r="B16" s="2">
        <f t="shared" ca="1" si="2"/>
        <v>10000</v>
      </c>
      <c r="C16" s="4">
        <f t="shared" ca="1" si="0"/>
        <v>14000</v>
      </c>
      <c r="D16" s="39" t="s">
        <v>1123</v>
      </c>
      <c r="F16">
        <f t="shared" ca="1" si="1"/>
        <v>35</v>
      </c>
      <c r="G16" s="2" t="str">
        <f t="shared" ca="1" si="3"/>
        <v>CONNECTICUT 34 - SAN DIEGO STATE 28</v>
      </c>
      <c r="H16" s="2">
        <f t="shared" ca="1" si="4"/>
        <v>14000</v>
      </c>
      <c r="I16">
        <f t="shared" si="5"/>
        <v>35</v>
      </c>
      <c r="J16" s="54" t="s">
        <v>816</v>
      </c>
    </row>
    <row r="17" spans="1:10" ht="15.75" thickBot="1" x14ac:dyDescent="0.3">
      <c r="A17" s="2">
        <f ca="1">IF(ISBLANK(D17),"",COUNTA($B$2:B17))</f>
        <v>16</v>
      </c>
      <c r="B17" s="2">
        <f t="shared" ca="1" si="2"/>
        <v>10000</v>
      </c>
      <c r="C17" s="4">
        <f t="shared" ca="1" si="0"/>
        <v>14000</v>
      </c>
      <c r="D17" s="39" t="s">
        <v>1124</v>
      </c>
      <c r="F17">
        <f t="shared" ca="1" si="1"/>
        <v>35</v>
      </c>
      <c r="G17" s="2" t="str">
        <f t="shared" ca="1" si="3"/>
        <v>SAN DIEGO STATE 31 - CONNECTICUT 31</v>
      </c>
      <c r="H17" s="2">
        <f t="shared" ca="1" si="4"/>
        <v>14000</v>
      </c>
      <c r="I17">
        <f t="shared" si="5"/>
        <v>5</v>
      </c>
      <c r="J17" s="54">
        <v>13000</v>
      </c>
    </row>
    <row r="18" spans="1:10" ht="15.75" thickBot="1" x14ac:dyDescent="0.3">
      <c r="A18" s="2">
        <f ca="1">IF(ISBLANK(D18),"",COUNTA($B$2:B18))</f>
        <v>17</v>
      </c>
      <c r="B18" s="2">
        <f t="shared" ca="1" si="2"/>
        <v>10000</v>
      </c>
      <c r="C18" s="4">
        <f t="shared" ca="1" si="0"/>
        <v>14000</v>
      </c>
      <c r="D18" s="39" t="s">
        <v>1125</v>
      </c>
      <c r="F18">
        <f t="shared" ca="1" si="1"/>
        <v>35</v>
      </c>
      <c r="G18" s="2" t="str">
        <f t="shared" ca="1" si="3"/>
        <v>CONNECTICUT 34 - SAN DIEGO STATE 31</v>
      </c>
      <c r="H18" s="2">
        <f t="shared" ca="1" si="4"/>
        <v>14000</v>
      </c>
      <c r="I18">
        <f t="shared" si="5"/>
        <v>35</v>
      </c>
      <c r="J18" s="54" t="s">
        <v>817</v>
      </c>
    </row>
    <row r="19" spans="1:10" ht="15.75" thickBot="1" x14ac:dyDescent="0.3">
      <c r="A19" s="2">
        <f ca="1">IF(ISBLANK(D19),"",COUNTA($B$2:B19))</f>
        <v>18</v>
      </c>
      <c r="B19" s="2">
        <f t="shared" ca="1" si="2"/>
        <v>10000</v>
      </c>
      <c r="C19" s="4">
        <f t="shared" ca="1" si="0"/>
        <v>14000</v>
      </c>
      <c r="D19" s="39" t="s">
        <v>1126</v>
      </c>
      <c r="F19">
        <f t="shared" ca="1" si="1"/>
        <v>35</v>
      </c>
      <c r="G19" s="2" t="str">
        <f t="shared" ca="1" si="3"/>
        <v>CONNECTICUT 32 - SAN DIEGO STATE 27</v>
      </c>
      <c r="H19" s="2">
        <f t="shared" ca="1" si="4"/>
        <v>14000</v>
      </c>
      <c r="I19">
        <f t="shared" si="5"/>
        <v>5</v>
      </c>
      <c r="J19" s="54">
        <v>13000</v>
      </c>
    </row>
    <row r="20" spans="1:10" ht="15.75" thickBot="1" x14ac:dyDescent="0.3">
      <c r="A20" s="2">
        <f ca="1">IF(ISBLANK(D20),"",COUNTA($B$2:B20))</f>
        <v>19</v>
      </c>
      <c r="B20" s="2">
        <f t="shared" ca="1" si="2"/>
        <v>10000</v>
      </c>
      <c r="C20" s="4">
        <f t="shared" ca="1" si="0"/>
        <v>14000</v>
      </c>
      <c r="D20" s="39" t="s">
        <v>1127</v>
      </c>
      <c r="F20">
        <f t="shared" ca="1" si="1"/>
        <v>35</v>
      </c>
      <c r="G20" s="2" t="str">
        <f t="shared" ca="1" si="3"/>
        <v>CONNECTICUT 30 - SAN DIEGO STATE 29</v>
      </c>
      <c r="H20" s="2">
        <f t="shared" ca="1" si="4"/>
        <v>14000</v>
      </c>
      <c r="I20">
        <f t="shared" si="5"/>
        <v>35</v>
      </c>
      <c r="J20" s="54" t="s">
        <v>818</v>
      </c>
    </row>
    <row r="21" spans="1:10" ht="15.75" thickBot="1" x14ac:dyDescent="0.3">
      <c r="A21" s="2">
        <f ca="1">IF(ISBLANK(D21),"",COUNTA($B$2:B21))</f>
        <v>20</v>
      </c>
      <c r="B21" s="2">
        <f t="shared" ca="1" si="2"/>
        <v>10000</v>
      </c>
      <c r="C21" s="4">
        <f t="shared" ca="1" si="0"/>
        <v>14000</v>
      </c>
      <c r="D21" s="39" t="s">
        <v>1128</v>
      </c>
      <c r="F21">
        <f t="shared" ca="1" si="1"/>
        <v>35</v>
      </c>
      <c r="G21" s="2" t="str">
        <f t="shared" ca="1" si="3"/>
        <v>CONNECTICUT 33 - SAN DIEGO STATE 27</v>
      </c>
      <c r="H21" s="2">
        <f t="shared" ca="1" si="4"/>
        <v>14000</v>
      </c>
      <c r="I21">
        <f t="shared" si="5"/>
        <v>5</v>
      </c>
      <c r="J21" s="54">
        <v>13000</v>
      </c>
    </row>
    <row r="22" spans="1:10" ht="15.75" thickBot="1" x14ac:dyDescent="0.3">
      <c r="A22" s="2">
        <f ca="1">IF(ISBLANK(D22),"",COUNTA($B$2:B22))</f>
        <v>21</v>
      </c>
      <c r="B22" s="2">
        <f t="shared" ca="1" si="2"/>
        <v>10000</v>
      </c>
      <c r="C22" s="4">
        <f t="shared" ca="1" si="0"/>
        <v>14000</v>
      </c>
      <c r="D22" s="39" t="s">
        <v>1129</v>
      </c>
      <c r="F22">
        <f t="shared" ca="1" si="1"/>
        <v>35</v>
      </c>
      <c r="G22" s="2" t="str">
        <f t="shared" ca="1" si="3"/>
        <v>SAN DIEGO STATE 30 - CONNECTICUT 30</v>
      </c>
      <c r="H22" s="2">
        <f t="shared" ca="1" si="4"/>
        <v>14000</v>
      </c>
      <c r="I22">
        <f t="shared" si="5"/>
        <v>35</v>
      </c>
      <c r="J22" s="54" t="s">
        <v>819</v>
      </c>
    </row>
    <row r="23" spans="1:10" ht="15.75" thickBot="1" x14ac:dyDescent="0.3">
      <c r="A23" s="2">
        <f ca="1">IF(ISBLANK(D23),"",COUNTA($B$2:B23))</f>
        <v>22</v>
      </c>
      <c r="B23" s="2">
        <f t="shared" ca="1" si="2"/>
        <v>10000</v>
      </c>
      <c r="C23" s="4">
        <f t="shared" ca="1" si="0"/>
        <v>14000</v>
      </c>
      <c r="D23" s="39" t="s">
        <v>1130</v>
      </c>
      <c r="F23">
        <f t="shared" ca="1" si="1"/>
        <v>35</v>
      </c>
      <c r="G23" s="2" t="str">
        <f t="shared" ca="1" si="3"/>
        <v>CONNECTICUT 35 - SAN DIEGO STATE 29</v>
      </c>
      <c r="H23" s="2">
        <f t="shared" ca="1" si="4"/>
        <v>14000</v>
      </c>
      <c r="I23">
        <f t="shared" si="5"/>
        <v>5</v>
      </c>
      <c r="J23" s="54">
        <v>14000</v>
      </c>
    </row>
    <row r="24" spans="1:10" ht="15.75" thickBot="1" x14ac:dyDescent="0.3">
      <c r="A24" s="2">
        <f ca="1">IF(ISBLANK(D24),"",COUNTA($B$2:B24))</f>
        <v>23</v>
      </c>
      <c r="B24" s="2">
        <f t="shared" ca="1" si="2"/>
        <v>10000</v>
      </c>
      <c r="C24" s="4">
        <f t="shared" ca="1" si="0"/>
        <v>14000</v>
      </c>
      <c r="D24" s="39" t="s">
        <v>1131</v>
      </c>
      <c r="F24">
        <f t="shared" ca="1" si="1"/>
        <v>35</v>
      </c>
      <c r="G24" s="2" t="str">
        <f t="shared" ca="1" si="3"/>
        <v>SAN DIEGO STATE 32 - CONNECTICUT 32</v>
      </c>
      <c r="H24" s="2">
        <f t="shared" ca="1" si="4"/>
        <v>14000</v>
      </c>
      <c r="I24">
        <f t="shared" si="5"/>
        <v>35</v>
      </c>
      <c r="J24" s="54" t="s">
        <v>820</v>
      </c>
    </row>
    <row r="25" spans="1:10" ht="15.75" thickBot="1" x14ac:dyDescent="0.3">
      <c r="A25" s="2">
        <f ca="1">IF(ISBLANK(D25),"",COUNTA($B$2:B25))</f>
        <v>24</v>
      </c>
      <c r="B25" s="2">
        <f t="shared" ca="1" si="2"/>
        <v>10000</v>
      </c>
      <c r="C25" s="4">
        <f t="shared" ca="1" si="0"/>
        <v>14000</v>
      </c>
      <c r="D25" s="39" t="s">
        <v>1132</v>
      </c>
      <c r="F25">
        <f t="shared" ca="1" si="1"/>
        <v>35</v>
      </c>
      <c r="G25" s="2" t="str">
        <f t="shared" ca="1" si="3"/>
        <v>CONNECTICUT 31 - SAN DIEGO STATE 27</v>
      </c>
      <c r="H25" s="2">
        <f t="shared" ca="1" si="4"/>
        <v>14000</v>
      </c>
      <c r="I25">
        <f t="shared" si="5"/>
        <v>5</v>
      </c>
      <c r="J25" s="54">
        <v>14000</v>
      </c>
    </row>
    <row r="26" spans="1:10" ht="15.75" thickBot="1" x14ac:dyDescent="0.3">
      <c r="A26" s="2">
        <f ca="1">IF(ISBLANK(D26),"",COUNTA($B$2:B26))</f>
        <v>25</v>
      </c>
      <c r="B26" s="2">
        <f t="shared" ca="1" si="2"/>
        <v>10000</v>
      </c>
      <c r="C26" s="4">
        <f t="shared" ca="1" si="0"/>
        <v>14000</v>
      </c>
      <c r="D26" s="39" t="s">
        <v>1133</v>
      </c>
      <c r="F26">
        <f t="shared" ca="1" si="1"/>
        <v>35</v>
      </c>
      <c r="G26" s="2" t="str">
        <f t="shared" ca="1" si="3"/>
        <v>CONNECTICUT 35 - SAN DIEGO STATE 30</v>
      </c>
      <c r="H26" s="2">
        <f t="shared" ca="1" si="4"/>
        <v>14000</v>
      </c>
      <c r="I26">
        <f t="shared" si="5"/>
        <v>35</v>
      </c>
      <c r="J26" s="54" t="s">
        <v>821</v>
      </c>
    </row>
    <row r="27" spans="1:10" ht="15.75" thickBot="1" x14ac:dyDescent="0.3">
      <c r="A27" s="2">
        <f ca="1">IF(ISBLANK(D27),"",COUNTA($B$2:B27))</f>
        <v>26</v>
      </c>
      <c r="B27" s="2">
        <f t="shared" ca="1" si="2"/>
        <v>10000</v>
      </c>
      <c r="C27" s="4">
        <f t="shared" ca="1" si="0"/>
        <v>14000</v>
      </c>
      <c r="D27" s="39" t="s">
        <v>1134</v>
      </c>
      <c r="F27">
        <f t="shared" ca="1" si="1"/>
        <v>35</v>
      </c>
      <c r="G27" s="2" t="str">
        <f t="shared" ca="1" si="3"/>
        <v>CONNECTICUT 30 - SAN DIEGO STATE 28</v>
      </c>
      <c r="H27" s="2">
        <f t="shared" ca="1" si="4"/>
        <v>14000</v>
      </c>
      <c r="I27">
        <f t="shared" si="5"/>
        <v>5</v>
      </c>
      <c r="J27" s="54">
        <v>14000</v>
      </c>
    </row>
    <row r="28" spans="1:10" ht="15.75" thickBot="1" x14ac:dyDescent="0.3">
      <c r="A28" s="2">
        <f ca="1">IF(ISBLANK(D28),"",COUNTA($B$2:B28))</f>
        <v>27</v>
      </c>
      <c r="B28" s="2">
        <f t="shared" ca="1" si="2"/>
        <v>10000</v>
      </c>
      <c r="C28" s="4">
        <f t="shared" ca="1" si="0"/>
        <v>14000</v>
      </c>
      <c r="D28" s="39" t="s">
        <v>1135</v>
      </c>
      <c r="F28">
        <f t="shared" ca="1" si="1"/>
        <v>35</v>
      </c>
      <c r="G28" s="2" t="str">
        <f t="shared" ca="1" si="3"/>
        <v>CONNECTICUT 33 - SAN DIEGO STATE 32</v>
      </c>
      <c r="H28" s="2">
        <f t="shared" ca="1" si="4"/>
        <v>14000</v>
      </c>
      <c r="I28">
        <f t="shared" si="5"/>
        <v>35</v>
      </c>
      <c r="J28" s="54" t="s">
        <v>822</v>
      </c>
    </row>
    <row r="29" spans="1:10" ht="15.75" thickBot="1" x14ac:dyDescent="0.3">
      <c r="A29" s="2">
        <f ca="1">IF(ISBLANK(D29),"",COUNTA($B$2:B29))</f>
        <v>28</v>
      </c>
      <c r="B29" s="2">
        <f t="shared" ca="1" si="2"/>
        <v>10000</v>
      </c>
      <c r="C29" s="4">
        <f t="shared" ca="1" si="0"/>
        <v>14000</v>
      </c>
      <c r="D29" s="39" t="s">
        <v>1136</v>
      </c>
      <c r="F29">
        <f t="shared" ca="1" si="1"/>
        <v>35</v>
      </c>
      <c r="G29" s="2" t="str">
        <f t="shared" ca="1" si="3"/>
        <v>CONNECTICUT 34 - SAN DIEGO STATE 27</v>
      </c>
      <c r="H29" s="2">
        <f t="shared" ca="1" si="4"/>
        <v>14000</v>
      </c>
      <c r="I29">
        <f t="shared" si="5"/>
        <v>5</v>
      </c>
      <c r="J29" s="54">
        <v>13000</v>
      </c>
    </row>
    <row r="30" spans="1:10" ht="15.75" thickBot="1" x14ac:dyDescent="0.3">
      <c r="A30" s="2">
        <f ca="1">IF(ISBLANK(D30),"",COUNTA($B$2:B30))</f>
        <v>29</v>
      </c>
      <c r="B30" s="2">
        <f t="shared" ca="1" si="2"/>
        <v>10000</v>
      </c>
      <c r="C30" s="4">
        <f t="shared" ca="1" si="0"/>
        <v>14000</v>
      </c>
      <c r="D30" s="39" t="s">
        <v>1137</v>
      </c>
      <c r="F30">
        <f t="shared" ca="1" si="1"/>
        <v>35</v>
      </c>
      <c r="G30" s="2" t="str">
        <f t="shared" ca="1" si="3"/>
        <v>SAN DIEGO STATE 31 - CONNECTICUT 30</v>
      </c>
      <c r="H30" s="2">
        <f t="shared" ca="1" si="4"/>
        <v>14000</v>
      </c>
      <c r="I30">
        <f t="shared" si="5"/>
        <v>35</v>
      </c>
      <c r="J30" s="54" t="s">
        <v>823</v>
      </c>
    </row>
    <row r="31" spans="1:10" ht="15.75" thickBot="1" x14ac:dyDescent="0.3">
      <c r="A31" s="2">
        <f ca="1">IF(ISBLANK(D31),"",COUNTA($B$2:B31))</f>
        <v>30</v>
      </c>
      <c r="B31" s="2">
        <f t="shared" ca="1" si="2"/>
        <v>10000</v>
      </c>
      <c r="C31" s="4">
        <f t="shared" ca="1" si="0"/>
        <v>14000</v>
      </c>
      <c r="D31" s="39" t="s">
        <v>1138</v>
      </c>
      <c r="F31">
        <f t="shared" ca="1" si="1"/>
        <v>35</v>
      </c>
      <c r="G31" s="2" t="str">
        <f t="shared" ca="1" si="3"/>
        <v>CONNECTICUT 35 - SAN DIEGO STATE 28</v>
      </c>
      <c r="H31" s="2">
        <f t="shared" ca="1" si="4"/>
        <v>14000</v>
      </c>
      <c r="I31">
        <f t="shared" si="5"/>
        <v>5</v>
      </c>
      <c r="J31" s="54">
        <v>14000</v>
      </c>
    </row>
    <row r="32" spans="1:10" ht="15.75" thickBot="1" x14ac:dyDescent="0.3">
      <c r="A32" s="2">
        <f ca="1">IF(ISBLANK(D32),"",COUNTA($B$2:B32))</f>
        <v>31</v>
      </c>
      <c r="B32" s="2">
        <f t="shared" ca="1" si="2"/>
        <v>10000</v>
      </c>
      <c r="C32" s="4">
        <f t="shared" ca="1" si="0"/>
        <v>15000</v>
      </c>
      <c r="D32" s="39" t="s">
        <v>1139</v>
      </c>
      <c r="F32">
        <f t="shared" ca="1" si="1"/>
        <v>35</v>
      </c>
      <c r="G32" s="2" t="str">
        <f t="shared" ca="1" si="3"/>
        <v>SAN DIEGO STATE 32 - CONNECTICUT 31</v>
      </c>
      <c r="H32" s="2">
        <f t="shared" ca="1" si="4"/>
        <v>15000</v>
      </c>
      <c r="I32">
        <f t="shared" si="5"/>
        <v>35</v>
      </c>
      <c r="J32" s="54" t="s">
        <v>824</v>
      </c>
    </row>
    <row r="33" spans="1:10" ht="15.75" thickBot="1" x14ac:dyDescent="0.3">
      <c r="A33" s="2">
        <f ca="1">IF(ISBLANK(D33),"",COUNTA($B$2:B33))</f>
        <v>32</v>
      </c>
      <c r="B33" s="2">
        <f t="shared" ca="1" si="2"/>
        <v>10000</v>
      </c>
      <c r="C33" s="4">
        <f t="shared" ca="1" si="0"/>
        <v>15000</v>
      </c>
      <c r="D33" s="39" t="s">
        <v>1140</v>
      </c>
      <c r="F33">
        <f t="shared" ca="1" si="1"/>
        <v>35</v>
      </c>
      <c r="G33" s="2" t="str">
        <f t="shared" ca="1" si="3"/>
        <v>CONNECTICUT 35 - SAN DIEGO STATE 31</v>
      </c>
      <c r="H33" s="2">
        <f t="shared" ca="1" si="4"/>
        <v>15000</v>
      </c>
      <c r="I33">
        <f t="shared" si="5"/>
        <v>5</v>
      </c>
      <c r="J33" s="54">
        <v>14000</v>
      </c>
    </row>
    <row r="34" spans="1:10" ht="15.75" thickBot="1" x14ac:dyDescent="0.3">
      <c r="A34" s="2">
        <f ca="1">IF(ISBLANK(D34),"",COUNTA($B$2:B34))</f>
        <v>33</v>
      </c>
      <c r="B34" s="2">
        <f t="shared" ca="1" si="2"/>
        <v>10000</v>
      </c>
      <c r="C34" s="4">
        <f t="shared" ca="1" si="0"/>
        <v>15000</v>
      </c>
      <c r="D34" s="39" t="s">
        <v>1141</v>
      </c>
      <c r="F34">
        <f t="shared" ca="1" si="1"/>
        <v>35</v>
      </c>
      <c r="G34" s="2" t="str">
        <f t="shared" ca="1" si="3"/>
        <v>CONNECTICUT 34 - SAN DIEGO STATE 32</v>
      </c>
      <c r="H34" s="2">
        <f t="shared" ca="1" si="4"/>
        <v>15000</v>
      </c>
      <c r="I34">
        <f t="shared" si="5"/>
        <v>35</v>
      </c>
      <c r="J34" s="54" t="s">
        <v>825</v>
      </c>
    </row>
    <row r="35" spans="1:10" ht="15.75" thickBot="1" x14ac:dyDescent="0.3">
      <c r="A35" s="2">
        <f ca="1">IF(ISBLANK(D35),"",COUNTA($B$2:B35))</f>
        <v>34</v>
      </c>
      <c r="B35" s="2">
        <f t="shared" ca="1" si="2"/>
        <v>10000</v>
      </c>
      <c r="C35" s="4">
        <f t="shared" ca="1" si="0"/>
        <v>14000</v>
      </c>
      <c r="D35" s="39" t="s">
        <v>1142</v>
      </c>
      <c r="F35">
        <f t="shared" ca="1" si="1"/>
        <v>35</v>
      </c>
      <c r="G35" s="2" t="str">
        <f t="shared" ca="1" si="3"/>
        <v>CONNECTICUT 30 - SAN DIEGO STATE 27</v>
      </c>
      <c r="H35" s="2">
        <f t="shared" ca="1" si="4"/>
        <v>14000</v>
      </c>
      <c r="I35">
        <f t="shared" si="5"/>
        <v>5</v>
      </c>
      <c r="J35" s="54">
        <v>14000</v>
      </c>
    </row>
    <row r="36" spans="1:10" ht="15.75" thickBot="1" x14ac:dyDescent="0.3">
      <c r="A36" s="2">
        <f ca="1">IF(ISBLANK(D36),"",COUNTA($B$2:B36))</f>
        <v>35</v>
      </c>
      <c r="B36" s="2">
        <f t="shared" ca="1" si="2"/>
        <v>10000</v>
      </c>
      <c r="C36" s="4">
        <f t="shared" ca="1" si="0"/>
        <v>14000</v>
      </c>
      <c r="D36" s="39" t="s">
        <v>1143</v>
      </c>
      <c r="F36">
        <f t="shared" ca="1" si="1"/>
        <v>35</v>
      </c>
      <c r="G36" s="2" t="str">
        <f t="shared" ca="1" si="3"/>
        <v>CONNECTICUT 32 - SAN DIEGO STATE 26</v>
      </c>
      <c r="H36" s="2">
        <f t="shared" ca="1" si="4"/>
        <v>14000</v>
      </c>
      <c r="I36">
        <f t="shared" si="5"/>
        <v>35</v>
      </c>
      <c r="J36" s="54" t="s">
        <v>826</v>
      </c>
    </row>
    <row r="37" spans="1:10" ht="15.75" thickBot="1" x14ac:dyDescent="0.3">
      <c r="A37" s="2">
        <f ca="1">IF(ISBLANK(D37),"",COUNTA($B$2:B37))</f>
        <v>36</v>
      </c>
      <c r="B37" s="2">
        <f t="shared" ca="1" si="2"/>
        <v>10000</v>
      </c>
      <c r="C37" s="4">
        <f t="shared" ca="1" si="0"/>
        <v>15000</v>
      </c>
      <c r="D37" s="39" t="s">
        <v>1144</v>
      </c>
      <c r="F37">
        <f t="shared" ca="1" si="1"/>
        <v>35</v>
      </c>
      <c r="G37" s="2" t="str">
        <f t="shared" ca="1" si="3"/>
        <v>SAN DIEGO STATE 29 - CONNECTICUT 29</v>
      </c>
      <c r="H37" s="2">
        <f t="shared" ca="1" si="4"/>
        <v>15000</v>
      </c>
      <c r="I37">
        <f t="shared" si="5"/>
        <v>5</v>
      </c>
      <c r="J37" s="54">
        <v>14000</v>
      </c>
    </row>
    <row r="38" spans="1:10" ht="15.75" thickBot="1" x14ac:dyDescent="0.3">
      <c r="A38" s="2">
        <f ca="1">IF(ISBLANK(D38),"",COUNTA($B$2:B38))</f>
        <v>37</v>
      </c>
      <c r="B38" s="2">
        <f t="shared" ca="1" si="2"/>
        <v>10000</v>
      </c>
      <c r="C38" s="4">
        <f t="shared" ca="1" si="0"/>
        <v>15000</v>
      </c>
      <c r="D38" s="39" t="s">
        <v>1145</v>
      </c>
      <c r="F38">
        <f t="shared" ca="1" si="1"/>
        <v>35</v>
      </c>
      <c r="G38" s="2" t="str">
        <f t="shared" ca="1" si="3"/>
        <v>CONNECTICUT 33 - SAN DIEGO STATE 26</v>
      </c>
      <c r="H38" s="2">
        <f t="shared" ca="1" si="4"/>
        <v>15000</v>
      </c>
      <c r="I38">
        <f t="shared" si="5"/>
        <v>35</v>
      </c>
      <c r="J38" s="54" t="s">
        <v>827</v>
      </c>
    </row>
    <row r="39" spans="1:10" ht="15.75" thickBot="1" x14ac:dyDescent="0.3">
      <c r="A39" s="2">
        <f ca="1">IF(ISBLANK(D39),"",COUNTA($B$2:B39))</f>
        <v>38</v>
      </c>
      <c r="B39" s="2">
        <f t="shared" ca="1" si="2"/>
        <v>10000</v>
      </c>
      <c r="C39" s="4">
        <f t="shared" ca="1" si="0"/>
        <v>15000</v>
      </c>
      <c r="D39" s="39" t="s">
        <v>1146</v>
      </c>
      <c r="F39">
        <f t="shared" ca="1" si="1"/>
        <v>35</v>
      </c>
      <c r="G39" s="2" t="str">
        <f t="shared" ca="1" si="3"/>
        <v>SAN DIEGO STATE 30 - CONNECTICUT 29</v>
      </c>
      <c r="H39" s="2">
        <f t="shared" ca="1" si="4"/>
        <v>15000</v>
      </c>
      <c r="I39">
        <f t="shared" si="5"/>
        <v>5</v>
      </c>
      <c r="J39" s="54">
        <v>14000</v>
      </c>
    </row>
    <row r="40" spans="1:10" ht="15.75" thickBot="1" x14ac:dyDescent="0.3">
      <c r="A40" s="2">
        <f ca="1">IF(ISBLANK(D40),"",COUNTA($B$2:B40))</f>
        <v>39</v>
      </c>
      <c r="B40" s="2">
        <f t="shared" ca="1" si="2"/>
        <v>10000</v>
      </c>
      <c r="C40" s="4">
        <f t="shared" ca="1" si="0"/>
        <v>15000</v>
      </c>
      <c r="D40" s="39" t="s">
        <v>1147</v>
      </c>
      <c r="F40">
        <f t="shared" ca="1" si="1"/>
        <v>35</v>
      </c>
      <c r="G40" s="2" t="str">
        <f t="shared" ca="1" si="3"/>
        <v>CONNECTICUT 35 - SAN DIEGO STATE 27</v>
      </c>
      <c r="H40" s="2">
        <f t="shared" ca="1" si="4"/>
        <v>15000</v>
      </c>
      <c r="I40">
        <f t="shared" si="5"/>
        <v>35</v>
      </c>
      <c r="J40" s="54" t="s">
        <v>828</v>
      </c>
    </row>
    <row r="41" spans="1:10" ht="15.75" thickBot="1" x14ac:dyDescent="0.3">
      <c r="A41" s="2">
        <f ca="1">IF(ISBLANK(D41),"",COUNTA($B$2:B41))</f>
        <v>40</v>
      </c>
      <c r="B41" s="2">
        <f t="shared" ca="1" si="2"/>
        <v>10000</v>
      </c>
      <c r="C41" s="4">
        <f t="shared" ca="1" si="0"/>
        <v>15000</v>
      </c>
      <c r="D41" s="39" t="s">
        <v>1148</v>
      </c>
      <c r="F41">
        <f t="shared" ca="1" si="1"/>
        <v>35</v>
      </c>
      <c r="G41" s="2" t="str">
        <f t="shared" ca="1" si="3"/>
        <v>SAN DIEGO STATE 32 - CONNECTICUT 30</v>
      </c>
      <c r="H41" s="2">
        <f t="shared" ca="1" si="4"/>
        <v>15000</v>
      </c>
      <c r="I41">
        <f t="shared" si="5"/>
        <v>5</v>
      </c>
      <c r="J41" s="54">
        <v>14000</v>
      </c>
    </row>
    <row r="42" spans="1:10" ht="15.75" thickBot="1" x14ac:dyDescent="0.3">
      <c r="A42" s="2">
        <f ca="1">IF(ISBLANK(D42),"",COUNTA($B$2:B42))</f>
        <v>41</v>
      </c>
      <c r="B42" s="2">
        <f t="shared" ca="1" si="2"/>
        <v>10000</v>
      </c>
      <c r="C42" s="4">
        <f t="shared" ca="1" si="0"/>
        <v>15000</v>
      </c>
      <c r="D42" s="39" t="s">
        <v>1149</v>
      </c>
      <c r="F42">
        <f t="shared" ca="1" si="1"/>
        <v>35</v>
      </c>
      <c r="G42" s="2" t="str">
        <f t="shared" ca="1" si="3"/>
        <v>CONNECTICUT 31 - SAN DIEGO STATE 26</v>
      </c>
      <c r="H42" s="2">
        <f t="shared" ca="1" si="4"/>
        <v>15000</v>
      </c>
      <c r="I42">
        <f t="shared" si="5"/>
        <v>35</v>
      </c>
      <c r="J42" s="54" t="s">
        <v>829</v>
      </c>
    </row>
    <row r="43" spans="1:10" ht="15.75" thickBot="1" x14ac:dyDescent="0.3">
      <c r="A43" s="2">
        <f ca="1">IF(ISBLANK(D43),"",COUNTA($B$2:B43))</f>
        <v>42</v>
      </c>
      <c r="B43" s="2">
        <f t="shared" ca="1" si="2"/>
        <v>10000</v>
      </c>
      <c r="C43" s="4">
        <f t="shared" ca="1" si="0"/>
        <v>15000</v>
      </c>
      <c r="D43" s="39" t="s">
        <v>1150</v>
      </c>
      <c r="F43">
        <f t="shared" ca="1" si="1"/>
        <v>35</v>
      </c>
      <c r="G43" s="2" t="str">
        <f t="shared" ca="1" si="3"/>
        <v>CONNECTICUT 29 - SAN DIEGO STATE 28</v>
      </c>
      <c r="H43" s="2">
        <f t="shared" ca="1" si="4"/>
        <v>15000</v>
      </c>
      <c r="I43">
        <f t="shared" si="5"/>
        <v>5</v>
      </c>
      <c r="J43" s="54">
        <v>14000</v>
      </c>
    </row>
    <row r="44" spans="1:10" ht="15.75" thickBot="1" x14ac:dyDescent="0.3">
      <c r="A44" s="2">
        <f ca="1">IF(ISBLANK(D44),"",COUNTA($B$2:B44))</f>
        <v>43</v>
      </c>
      <c r="B44" s="2">
        <f t="shared" ca="1" si="2"/>
        <v>10000</v>
      </c>
      <c r="C44" s="4">
        <f t="shared" ca="1" si="0"/>
        <v>15000</v>
      </c>
      <c r="D44" s="39" t="s">
        <v>1151</v>
      </c>
      <c r="F44">
        <f t="shared" ca="1" si="1"/>
        <v>35</v>
      </c>
      <c r="G44" s="2" t="str">
        <f t="shared" ca="1" si="3"/>
        <v>CONNECTICUT 36 - SAN DIEGO STATE 29</v>
      </c>
      <c r="H44" s="2">
        <f t="shared" ca="1" si="4"/>
        <v>15000</v>
      </c>
      <c r="I44">
        <f t="shared" si="5"/>
        <v>35</v>
      </c>
      <c r="J44" s="54" t="s">
        <v>830</v>
      </c>
    </row>
    <row r="45" spans="1:10" ht="15.75" thickBot="1" x14ac:dyDescent="0.3">
      <c r="A45" s="2">
        <f ca="1">IF(ISBLANK(D45),"",COUNTA($B$2:B45))</f>
        <v>44</v>
      </c>
      <c r="B45" s="2">
        <f t="shared" ca="1" si="2"/>
        <v>10000</v>
      </c>
      <c r="C45" s="4">
        <f t="shared" ca="1" si="0"/>
        <v>16000</v>
      </c>
      <c r="D45" s="39" t="s">
        <v>1152</v>
      </c>
      <c r="F45">
        <f t="shared" ca="1" si="1"/>
        <v>35</v>
      </c>
      <c r="G45" s="2" t="str">
        <f t="shared" ca="1" si="3"/>
        <v>CONNECTICUT 36 - SAN DIEGO STATE 30</v>
      </c>
      <c r="H45" s="2">
        <f t="shared" ca="1" si="4"/>
        <v>16000</v>
      </c>
      <c r="I45">
        <f t="shared" si="5"/>
        <v>5</v>
      </c>
      <c r="J45" s="54">
        <v>14000</v>
      </c>
    </row>
    <row r="46" spans="1:10" ht="15.75" thickBot="1" x14ac:dyDescent="0.3">
      <c r="A46" s="2">
        <f ca="1">IF(ISBLANK(D46),"",COUNTA($B$2:B46))</f>
        <v>45</v>
      </c>
      <c r="B46" s="2">
        <f t="shared" ca="1" si="2"/>
        <v>10000</v>
      </c>
      <c r="C46" s="4">
        <f t="shared" ca="1" si="0"/>
        <v>16000</v>
      </c>
      <c r="D46" s="39" t="s">
        <v>1153</v>
      </c>
      <c r="F46">
        <f t="shared" ca="1" si="1"/>
        <v>35</v>
      </c>
      <c r="G46" s="2" t="str">
        <f t="shared" ca="1" si="3"/>
        <v>SAN DIEGO STATE 33 - CONNECTICUT 32</v>
      </c>
      <c r="H46" s="2">
        <f t="shared" ca="1" si="4"/>
        <v>16000</v>
      </c>
      <c r="I46">
        <f t="shared" si="5"/>
        <v>35</v>
      </c>
      <c r="J46" s="54" t="s">
        <v>831</v>
      </c>
    </row>
    <row r="47" spans="1:10" ht="15.75" thickBot="1" x14ac:dyDescent="0.3">
      <c r="A47" s="2">
        <f ca="1">IF(ISBLANK(D47),"",COUNTA($B$2:B47))</f>
        <v>46</v>
      </c>
      <c r="B47" s="2">
        <f t="shared" ca="1" si="2"/>
        <v>10000</v>
      </c>
      <c r="C47" s="4">
        <f t="shared" ca="1" si="0"/>
        <v>16000</v>
      </c>
      <c r="D47" s="39" t="s">
        <v>1154</v>
      </c>
      <c r="F47">
        <f t="shared" ca="1" si="1"/>
        <v>35</v>
      </c>
      <c r="G47" s="2" t="str">
        <f t="shared" ca="1" si="3"/>
        <v>SAN DIEGO STATE 33 - CONNECTICUT 33</v>
      </c>
      <c r="H47" s="2">
        <f t="shared" ca="1" si="4"/>
        <v>16000</v>
      </c>
      <c r="I47">
        <f t="shared" si="5"/>
        <v>5</v>
      </c>
      <c r="J47" s="54">
        <v>14000</v>
      </c>
    </row>
    <row r="48" spans="1:10" ht="15.75" thickBot="1" x14ac:dyDescent="0.3">
      <c r="A48" s="2">
        <f ca="1">IF(ISBLANK(D48),"",COUNTA($B$2:B48))</f>
        <v>47</v>
      </c>
      <c r="B48" s="2">
        <f t="shared" ca="1" si="2"/>
        <v>10000</v>
      </c>
      <c r="C48" s="4">
        <f t="shared" ca="1" si="0"/>
        <v>16000</v>
      </c>
      <c r="D48" s="39" t="s">
        <v>1155</v>
      </c>
      <c r="F48">
        <f t="shared" ca="1" si="1"/>
        <v>35</v>
      </c>
      <c r="G48" s="2" t="str">
        <f t="shared" ca="1" si="3"/>
        <v>CONNECTICUT 35 - SAN DIEGO STATE 32</v>
      </c>
      <c r="H48" s="2">
        <f t="shared" ca="1" si="4"/>
        <v>16000</v>
      </c>
      <c r="I48">
        <f t="shared" si="5"/>
        <v>35</v>
      </c>
      <c r="J48" s="54" t="s">
        <v>832</v>
      </c>
    </row>
    <row r="49" spans="1:10" ht="15.75" thickBot="1" x14ac:dyDescent="0.3">
      <c r="A49" s="2">
        <f ca="1">IF(ISBLANK(D49),"",COUNTA($B$2:B49))</f>
        <v>48</v>
      </c>
      <c r="B49" s="2">
        <f t="shared" ca="1" si="2"/>
        <v>10000</v>
      </c>
      <c r="C49" s="4">
        <f t="shared" ca="1" si="0"/>
        <v>15000</v>
      </c>
      <c r="D49" s="39" t="s">
        <v>1156</v>
      </c>
      <c r="F49">
        <f t="shared" ca="1" si="1"/>
        <v>35</v>
      </c>
      <c r="G49" s="2" t="str">
        <f t="shared" ca="1" si="3"/>
        <v>CONNECTICUT 34 - SAN DIEGO STATE 26</v>
      </c>
      <c r="H49" s="2">
        <f t="shared" ca="1" si="4"/>
        <v>15000</v>
      </c>
      <c r="I49">
        <f t="shared" si="5"/>
        <v>5</v>
      </c>
      <c r="J49" s="54">
        <v>14000</v>
      </c>
    </row>
    <row r="50" spans="1:10" ht="15.75" thickBot="1" x14ac:dyDescent="0.3">
      <c r="A50" s="2">
        <f ca="1">IF(ISBLANK(D50),"",COUNTA($B$2:B50))</f>
        <v>49</v>
      </c>
      <c r="B50" s="2">
        <f t="shared" ca="1" si="2"/>
        <v>10000</v>
      </c>
      <c r="C50" s="4">
        <f t="shared" ca="1" si="0"/>
        <v>15000</v>
      </c>
      <c r="D50" s="39" t="s">
        <v>1157</v>
      </c>
      <c r="F50">
        <f t="shared" ca="1" si="1"/>
        <v>35</v>
      </c>
      <c r="G50" s="2" t="str">
        <f t="shared" ca="1" si="3"/>
        <v>SAN DIEGO STATE 31 - CONNECTICUT 29</v>
      </c>
      <c r="H50" s="2">
        <f t="shared" ca="1" si="4"/>
        <v>15000</v>
      </c>
      <c r="I50">
        <f t="shared" si="5"/>
        <v>35</v>
      </c>
      <c r="J50" s="54" t="s">
        <v>833</v>
      </c>
    </row>
    <row r="51" spans="1:10" ht="15.75" thickBot="1" x14ac:dyDescent="0.3">
      <c r="A51" s="2">
        <f ca="1">IF(ISBLANK(D51),"",COUNTA($B$2:B51))</f>
        <v>50</v>
      </c>
      <c r="B51" s="2">
        <f t="shared" ca="1" si="2"/>
        <v>10000</v>
      </c>
      <c r="C51" s="4">
        <f t="shared" ca="1" si="0"/>
        <v>16000</v>
      </c>
      <c r="D51" s="39" t="s">
        <v>1158</v>
      </c>
      <c r="F51">
        <f t="shared" ca="1" si="1"/>
        <v>35</v>
      </c>
      <c r="G51" s="2" t="str">
        <f t="shared" ca="1" si="3"/>
        <v>CONNECTICUT 36 - SAN DIEGO STATE 28</v>
      </c>
      <c r="H51" s="2">
        <f t="shared" ca="1" si="4"/>
        <v>16000</v>
      </c>
      <c r="I51">
        <f t="shared" si="5"/>
        <v>5</v>
      </c>
      <c r="J51" s="54">
        <v>14000</v>
      </c>
    </row>
    <row r="52" spans="1:10" ht="15.75" thickBot="1" x14ac:dyDescent="0.3">
      <c r="A52" s="2">
        <f ca="1">IF(ISBLANK(D52),"",COUNTA($B$2:B52))</f>
        <v>51</v>
      </c>
      <c r="B52" s="2">
        <f t="shared" ca="1" si="2"/>
        <v>10000</v>
      </c>
      <c r="C52" s="4">
        <f t="shared" ca="1" si="0"/>
        <v>16000</v>
      </c>
      <c r="D52" s="39" t="s">
        <v>1159</v>
      </c>
      <c r="F52">
        <f t="shared" ca="1" si="1"/>
        <v>35</v>
      </c>
      <c r="G52" s="2" t="str">
        <f t="shared" ca="1" si="3"/>
        <v>SAN DIEGO STATE 33 - CONNECTICUT 31</v>
      </c>
      <c r="H52" s="2">
        <f t="shared" ca="1" si="4"/>
        <v>16000</v>
      </c>
      <c r="I52">
        <f t="shared" si="5"/>
        <v>35</v>
      </c>
      <c r="J52" s="54" t="s">
        <v>834</v>
      </c>
    </row>
    <row r="53" spans="1:10" ht="15.75" thickBot="1" x14ac:dyDescent="0.3">
      <c r="A53" s="2">
        <f ca="1">IF(ISBLANK(D53),"",COUNTA($B$2:B53))</f>
        <v>52</v>
      </c>
      <c r="B53" s="2">
        <f t="shared" ca="1" si="2"/>
        <v>10000</v>
      </c>
      <c r="C53" s="4">
        <f t="shared" ca="1" si="0"/>
        <v>16000</v>
      </c>
      <c r="D53" s="39" t="s">
        <v>1160</v>
      </c>
      <c r="F53">
        <f t="shared" ca="1" si="1"/>
        <v>35</v>
      </c>
      <c r="G53" s="2" t="str">
        <f t="shared" ca="1" si="3"/>
        <v>CONNECTICUT 36 - SAN DIEGO STATE 31</v>
      </c>
      <c r="H53" s="2">
        <f t="shared" ca="1" si="4"/>
        <v>16000</v>
      </c>
      <c r="I53">
        <f t="shared" si="5"/>
        <v>5</v>
      </c>
      <c r="J53" s="54">
        <v>14000</v>
      </c>
    </row>
    <row r="54" spans="1:10" ht="15.75" thickBot="1" x14ac:dyDescent="0.3">
      <c r="A54" s="2">
        <f ca="1">IF(ISBLANK(D54),"",COUNTA($B$2:B54))</f>
        <v>53</v>
      </c>
      <c r="B54" s="2">
        <f t="shared" ca="1" si="2"/>
        <v>10000</v>
      </c>
      <c r="C54" s="4">
        <f t="shared" ca="1" si="0"/>
        <v>16000</v>
      </c>
      <c r="D54" s="39" t="s">
        <v>1161</v>
      </c>
      <c r="F54">
        <f t="shared" ca="1" si="1"/>
        <v>35</v>
      </c>
      <c r="G54" s="2" t="str">
        <f t="shared" ca="1" si="3"/>
        <v>CONNECTICUT 34 - SAN DIEGO STATE 33</v>
      </c>
      <c r="H54" s="2">
        <f t="shared" ca="1" si="4"/>
        <v>16000</v>
      </c>
      <c r="I54">
        <f t="shared" si="5"/>
        <v>35</v>
      </c>
      <c r="J54" s="54" t="s">
        <v>835</v>
      </c>
    </row>
    <row r="55" spans="1:10" ht="15.75" thickBot="1" x14ac:dyDescent="0.3">
      <c r="A55" s="2">
        <f ca="1">IF(ISBLANK(D55),"",COUNTA($B$2:B55))</f>
        <v>54</v>
      </c>
      <c r="B55" s="2">
        <f t="shared" ca="1" si="2"/>
        <v>10000</v>
      </c>
      <c r="C55" s="4">
        <f t="shared" ca="1" si="0"/>
        <v>15000</v>
      </c>
      <c r="D55" s="39" t="s">
        <v>1162</v>
      </c>
      <c r="F55">
        <f t="shared" ca="1" si="1"/>
        <v>35</v>
      </c>
      <c r="G55" s="2" t="str">
        <f t="shared" ca="1" si="3"/>
        <v>CONNECTICUT 30 - SAN DIEGO STATE 26</v>
      </c>
      <c r="H55" s="2">
        <f t="shared" ca="1" si="4"/>
        <v>15000</v>
      </c>
      <c r="I55">
        <f t="shared" si="5"/>
        <v>5</v>
      </c>
      <c r="J55" s="54">
        <v>14000</v>
      </c>
    </row>
    <row r="56" spans="1:10" ht="15.75" thickBot="1" x14ac:dyDescent="0.3">
      <c r="A56" s="2">
        <f ca="1">IF(ISBLANK(D56),"",COUNTA($B$2:B56))</f>
        <v>55</v>
      </c>
      <c r="B56" s="2">
        <f t="shared" ca="1" si="2"/>
        <v>10000</v>
      </c>
      <c r="C56" s="4">
        <f t="shared" ca="1" si="0"/>
        <v>15000</v>
      </c>
      <c r="D56" s="39" t="s">
        <v>1163</v>
      </c>
      <c r="F56">
        <f t="shared" ca="1" si="1"/>
        <v>35</v>
      </c>
      <c r="G56" s="2" t="str">
        <f t="shared" ca="1" si="3"/>
        <v>CONNECTICUT 29 - SAN DIEGO STATE 27</v>
      </c>
      <c r="H56" s="2">
        <f t="shared" ca="1" si="4"/>
        <v>15000</v>
      </c>
      <c r="I56">
        <f t="shared" si="5"/>
        <v>35</v>
      </c>
      <c r="J56" s="54" t="s">
        <v>836</v>
      </c>
    </row>
    <row r="57" spans="1:10" ht="15.75" thickBot="1" x14ac:dyDescent="0.3">
      <c r="A57" s="2">
        <f ca="1">IF(ISBLANK(D57),"",COUNTA($B$2:B57))</f>
        <v>56</v>
      </c>
      <c r="B57" s="2">
        <f t="shared" ca="1" si="2"/>
        <v>10000</v>
      </c>
      <c r="C57" s="4">
        <f t="shared" ca="1" si="0"/>
        <v>16000</v>
      </c>
      <c r="D57" s="39" t="s">
        <v>1164</v>
      </c>
      <c r="F57">
        <f t="shared" ca="1" si="1"/>
        <v>35</v>
      </c>
      <c r="G57" s="2" t="str">
        <f t="shared" ca="1" si="3"/>
        <v>CONNECTICUT 35 - SAN DIEGO STATE 26</v>
      </c>
      <c r="H57" s="2">
        <f t="shared" ca="1" si="4"/>
        <v>16000</v>
      </c>
      <c r="I57">
        <f t="shared" si="5"/>
        <v>5</v>
      </c>
      <c r="J57" s="54">
        <v>14000</v>
      </c>
    </row>
    <row r="58" spans="1:10" ht="15.75" thickBot="1" x14ac:dyDescent="0.3">
      <c r="A58" s="2">
        <f ca="1">IF(ISBLANK(D58),"",COUNTA($B$2:B58))</f>
        <v>57</v>
      </c>
      <c r="B58" s="2">
        <f t="shared" ca="1" si="2"/>
        <v>10000</v>
      </c>
      <c r="C58" s="4">
        <f t="shared" ca="1" si="0"/>
        <v>16000</v>
      </c>
      <c r="D58" s="39" t="s">
        <v>1165</v>
      </c>
      <c r="F58">
        <f t="shared" ca="1" si="1"/>
        <v>35</v>
      </c>
      <c r="G58" s="2" t="str">
        <f t="shared" ca="1" si="3"/>
        <v>SAN DIEGO STATE 32 - CONNECTICUT 29</v>
      </c>
      <c r="H58" s="2">
        <f t="shared" ca="1" si="4"/>
        <v>16000</v>
      </c>
      <c r="I58">
        <f t="shared" si="5"/>
        <v>35</v>
      </c>
      <c r="J58" s="54" t="s">
        <v>837</v>
      </c>
    </row>
    <row r="59" spans="1:10" ht="15.75" thickBot="1" x14ac:dyDescent="0.3">
      <c r="A59" s="2">
        <f ca="1">IF(ISBLANK(D59),"",COUNTA($B$2:B59))</f>
        <v>58</v>
      </c>
      <c r="B59" s="2">
        <f t="shared" ca="1" si="2"/>
        <v>10000</v>
      </c>
      <c r="C59" s="4">
        <f t="shared" ca="1" si="0"/>
        <v>16000</v>
      </c>
      <c r="D59" s="39" t="s">
        <v>1166</v>
      </c>
      <c r="F59">
        <f t="shared" ca="1" si="1"/>
        <v>35</v>
      </c>
      <c r="G59" s="2" t="str">
        <f t="shared" ca="1" si="3"/>
        <v>CONNECTICUT 36 - SAN DIEGO STATE 27</v>
      </c>
      <c r="H59" s="2">
        <f t="shared" ca="1" si="4"/>
        <v>16000</v>
      </c>
      <c r="I59">
        <f t="shared" si="5"/>
        <v>5</v>
      </c>
      <c r="J59" s="54">
        <v>14000</v>
      </c>
    </row>
    <row r="60" spans="1:10" ht="15.75" thickBot="1" x14ac:dyDescent="0.3">
      <c r="A60" s="2">
        <f ca="1">IF(ISBLANK(D60),"",COUNTA($B$2:B60))</f>
        <v>59</v>
      </c>
      <c r="B60" s="2">
        <f t="shared" ca="1" si="2"/>
        <v>10000</v>
      </c>
      <c r="C60" s="4">
        <f t="shared" ca="1" si="0"/>
        <v>16000</v>
      </c>
      <c r="D60" s="39" t="s">
        <v>1167</v>
      </c>
      <c r="F60">
        <f t="shared" ca="1" si="1"/>
        <v>35</v>
      </c>
      <c r="G60" s="2" t="str">
        <f t="shared" ca="1" si="3"/>
        <v>CONNECTICUT 32 - SAN DIEGO STATE 25</v>
      </c>
      <c r="H60" s="2">
        <f t="shared" ca="1" si="4"/>
        <v>16000</v>
      </c>
      <c r="I60">
        <f t="shared" si="5"/>
        <v>35</v>
      </c>
      <c r="J60" s="54" t="s">
        <v>838</v>
      </c>
    </row>
    <row r="61" spans="1:10" ht="15.75" thickBot="1" x14ac:dyDescent="0.3">
      <c r="A61" s="2">
        <f ca="1">IF(ISBLANK(D61),"",COUNTA($B$2:B61))</f>
        <v>60</v>
      </c>
      <c r="B61" s="2">
        <f t="shared" ca="1" si="2"/>
        <v>10000</v>
      </c>
      <c r="C61" s="4">
        <f t="shared" ca="1" si="0"/>
        <v>16000</v>
      </c>
      <c r="D61" s="39" t="s">
        <v>1168</v>
      </c>
      <c r="F61">
        <f t="shared" ca="1" si="1"/>
        <v>35</v>
      </c>
      <c r="G61" s="2" t="str">
        <f t="shared" ca="1" si="3"/>
        <v>SAN DIEGO STATE 29 - CONNECTICUT 28</v>
      </c>
      <c r="H61" s="2">
        <f t="shared" ca="1" si="4"/>
        <v>16000</v>
      </c>
      <c r="I61">
        <f t="shared" si="5"/>
        <v>5</v>
      </c>
      <c r="J61" s="54">
        <v>14000</v>
      </c>
    </row>
    <row r="62" spans="1:10" ht="15.75" thickBot="1" x14ac:dyDescent="0.3">
      <c r="A62" s="2">
        <f ca="1">IF(ISBLANK(D62),"",COUNTA($B$2:B62))</f>
        <v>61</v>
      </c>
      <c r="B62" s="2">
        <f t="shared" ca="1" si="2"/>
        <v>10000</v>
      </c>
      <c r="C62" s="4">
        <f t="shared" ca="1" si="0"/>
        <v>16000</v>
      </c>
      <c r="D62" s="39" t="s">
        <v>1169</v>
      </c>
      <c r="F62">
        <f t="shared" ca="1" si="1"/>
        <v>35</v>
      </c>
      <c r="G62" s="2" t="str">
        <f t="shared" ca="1" si="3"/>
        <v>SAN DIEGO STATE 33 - CONNECTICUT 30</v>
      </c>
      <c r="H62" s="2">
        <f t="shared" ca="1" si="4"/>
        <v>16000</v>
      </c>
      <c r="I62">
        <f t="shared" si="5"/>
        <v>35</v>
      </c>
      <c r="J62" s="54" t="s">
        <v>839</v>
      </c>
    </row>
    <row r="63" spans="1:10" ht="15.75" thickBot="1" x14ac:dyDescent="0.3">
      <c r="A63" s="2">
        <f ca="1">IF(ISBLANK(D63),"",COUNTA($B$2:B63))</f>
        <v>62</v>
      </c>
      <c r="B63" s="2">
        <f t="shared" ca="1" si="2"/>
        <v>10000</v>
      </c>
      <c r="C63" s="4">
        <f t="shared" ca="1" si="0"/>
        <v>16000</v>
      </c>
      <c r="D63" s="39" t="s">
        <v>1170</v>
      </c>
      <c r="F63">
        <f t="shared" ca="1" si="1"/>
        <v>35</v>
      </c>
      <c r="G63" s="2" t="str">
        <f t="shared" ca="1" si="3"/>
        <v>CONNECTICUT 33 - SAN DIEGO STATE 25</v>
      </c>
      <c r="H63" s="2">
        <f t="shared" ca="1" si="4"/>
        <v>16000</v>
      </c>
      <c r="I63">
        <f t="shared" si="5"/>
        <v>5</v>
      </c>
      <c r="J63" s="54">
        <v>15000</v>
      </c>
    </row>
    <row r="64" spans="1:10" ht="15.75" thickBot="1" x14ac:dyDescent="0.3">
      <c r="A64" s="2">
        <f ca="1">IF(ISBLANK(D64),"",COUNTA($B$2:B64))</f>
        <v>63</v>
      </c>
      <c r="B64" s="2">
        <f t="shared" ca="1" si="2"/>
        <v>10000</v>
      </c>
      <c r="C64" s="4">
        <f t="shared" ca="1" si="0"/>
        <v>16000</v>
      </c>
      <c r="D64" s="39" t="s">
        <v>1171</v>
      </c>
      <c r="F64">
        <f t="shared" ca="1" si="1"/>
        <v>35</v>
      </c>
      <c r="G64" s="2" t="str">
        <f t="shared" ca="1" si="3"/>
        <v>SAN DIEGO STATE 30 - CONNECTICUT 28</v>
      </c>
      <c r="H64" s="2">
        <f t="shared" ca="1" si="4"/>
        <v>16000</v>
      </c>
      <c r="I64">
        <f t="shared" si="5"/>
        <v>35</v>
      </c>
      <c r="J64" s="54" t="s">
        <v>840</v>
      </c>
    </row>
    <row r="65" spans="1:10" ht="15.75" thickBot="1" x14ac:dyDescent="0.3">
      <c r="A65" s="2">
        <f ca="1">IF(ISBLANK(D65),"",COUNTA($B$2:B65))</f>
        <v>64</v>
      </c>
      <c r="B65" s="2">
        <f t="shared" ca="1" si="2"/>
        <v>10000</v>
      </c>
      <c r="C65" s="4">
        <f t="shared" ca="1" si="0"/>
        <v>17000</v>
      </c>
      <c r="D65" s="39" t="s">
        <v>1172</v>
      </c>
      <c r="F65">
        <f t="shared" ca="1" si="1"/>
        <v>35</v>
      </c>
      <c r="G65" s="2" t="str">
        <f t="shared" ca="1" si="3"/>
        <v>CONNECTICUT 36 - SAN DIEGO STATE 32</v>
      </c>
      <c r="H65" s="2">
        <f t="shared" ca="1" si="4"/>
        <v>17000</v>
      </c>
      <c r="I65">
        <f t="shared" si="5"/>
        <v>5</v>
      </c>
      <c r="J65" s="54">
        <v>15000</v>
      </c>
    </row>
    <row r="66" spans="1:10" ht="15.75" thickBot="1" x14ac:dyDescent="0.3">
      <c r="A66" s="2">
        <f ca="1">IF(ISBLANK(D66),"",COUNTA($B$2:B66))</f>
        <v>65</v>
      </c>
      <c r="B66" s="2">
        <f t="shared" ca="1" si="2"/>
        <v>10000</v>
      </c>
      <c r="C66" s="4">
        <f t="shared" ref="C66:C129" ca="1" si="6">IF(ISERROR(_xlfn.NUMBERVALUE(VLOOKUP(D66,G:H,2,0))),"NO",_xlfn.NUMBERVALUE(VLOOKUP(D66,G:H,2,0)))</f>
        <v>17000</v>
      </c>
      <c r="D66" s="39" t="s">
        <v>1173</v>
      </c>
      <c r="F66">
        <f t="shared" ca="1" si="1"/>
        <v>35</v>
      </c>
      <c r="G66" s="2" t="str">
        <f t="shared" ca="1" si="3"/>
        <v>CONNECTICUT 35 - SAN DIEGO STATE 33</v>
      </c>
      <c r="H66" s="2">
        <f t="shared" ca="1" si="4"/>
        <v>17000</v>
      </c>
      <c r="I66">
        <f t="shared" si="5"/>
        <v>35</v>
      </c>
      <c r="J66" s="54" t="s">
        <v>841</v>
      </c>
    </row>
    <row r="67" spans="1:10" ht="15.75" thickBot="1" x14ac:dyDescent="0.3">
      <c r="A67" s="2">
        <f ca="1">IF(ISBLANK(D67),"",COUNTA($B$2:B67))</f>
        <v>66</v>
      </c>
      <c r="B67" s="2">
        <f t="shared" ref="B67:B130" ca="1" si="7">IF(C67="NO","0",IF(C67&gt;=11000,10000,ROUND(IF((SIGN(C67)=-1),C67*(1+$E$1/100),C67*(1-$E$1/100)),0)))</f>
        <v>10000</v>
      </c>
      <c r="C67" s="4">
        <f t="shared" ca="1" si="6"/>
        <v>16000</v>
      </c>
      <c r="D67" s="39" t="s">
        <v>1174</v>
      </c>
      <c r="F67">
        <f t="shared" ref="F67:F130" ca="1" si="8">+LEN(G67)</f>
        <v>35</v>
      </c>
      <c r="G67" s="2" t="str">
        <f t="shared" ref="G67:G130" ca="1" si="9">UPPER(OFFSET(J66,(ROW()-1),0))</f>
        <v>CONNECTICUT 31 - SAN DIEGO STATE 25</v>
      </c>
      <c r="H67" s="2">
        <f t="shared" ref="H67:H130" ca="1" si="10">OFFSET(J67,(ROW()-1),0)</f>
        <v>16000</v>
      </c>
      <c r="I67">
        <f t="shared" ref="I67:I130" si="11">+LEN(J67)</f>
        <v>5</v>
      </c>
      <c r="J67" s="54">
        <v>15000</v>
      </c>
    </row>
    <row r="68" spans="1:10" ht="15.75" thickBot="1" x14ac:dyDescent="0.3">
      <c r="A68" s="2">
        <f ca="1">IF(ISBLANK(D68),"",COUNTA($B$2:B68))</f>
        <v>67</v>
      </c>
      <c r="B68" s="2">
        <f t="shared" ca="1" si="7"/>
        <v>10000</v>
      </c>
      <c r="C68" s="4">
        <f t="shared" ca="1" si="6"/>
        <v>16000</v>
      </c>
      <c r="D68" s="39" t="s">
        <v>1175</v>
      </c>
      <c r="F68">
        <f t="shared" ca="1" si="8"/>
        <v>35</v>
      </c>
      <c r="G68" s="2" t="str">
        <f t="shared" ca="1" si="9"/>
        <v>SAN DIEGO STATE 28 - CONNECTICUT 28</v>
      </c>
      <c r="H68" s="2">
        <f t="shared" ca="1" si="10"/>
        <v>16000</v>
      </c>
      <c r="I68">
        <f t="shared" si="11"/>
        <v>35</v>
      </c>
      <c r="J68" s="54" t="s">
        <v>842</v>
      </c>
    </row>
    <row r="69" spans="1:10" ht="15.75" thickBot="1" x14ac:dyDescent="0.3">
      <c r="A69" s="2">
        <f ca="1">IF(ISBLANK(D69),"",COUNTA($B$2:B69))</f>
        <v>68</v>
      </c>
      <c r="B69" s="2">
        <f t="shared" ca="1" si="7"/>
        <v>10000</v>
      </c>
      <c r="C69" s="4">
        <f t="shared" ca="1" si="6"/>
        <v>17000</v>
      </c>
      <c r="D69" s="39" t="s">
        <v>1176</v>
      </c>
      <c r="F69">
        <f t="shared" ca="1" si="8"/>
        <v>35</v>
      </c>
      <c r="G69" s="2" t="str">
        <f t="shared" ca="1" si="9"/>
        <v>CONNECTICUT 37 - SAN DIEGO STATE 29</v>
      </c>
      <c r="H69" s="2">
        <f t="shared" ca="1" si="10"/>
        <v>17000</v>
      </c>
      <c r="I69">
        <f t="shared" si="11"/>
        <v>5</v>
      </c>
      <c r="J69" s="54">
        <v>14000</v>
      </c>
    </row>
    <row r="70" spans="1:10" ht="15.75" thickBot="1" x14ac:dyDescent="0.3">
      <c r="A70" s="2">
        <f ca="1">IF(ISBLANK(D70),"",COUNTA($B$2:B70))</f>
        <v>69</v>
      </c>
      <c r="B70" s="2">
        <f t="shared" ca="1" si="7"/>
        <v>10000</v>
      </c>
      <c r="C70" s="4">
        <f t="shared" ca="1" si="6"/>
        <v>16000</v>
      </c>
      <c r="D70" s="39" t="s">
        <v>1177</v>
      </c>
      <c r="F70">
        <f t="shared" ca="1" si="8"/>
        <v>35</v>
      </c>
      <c r="G70" s="2" t="str">
        <f t="shared" ca="1" si="9"/>
        <v>CONNECTICUT 34 - SAN DIEGO STATE 25</v>
      </c>
      <c r="H70" s="2">
        <f t="shared" ca="1" si="10"/>
        <v>16000</v>
      </c>
      <c r="I70">
        <f t="shared" si="11"/>
        <v>35</v>
      </c>
      <c r="J70" s="54" t="s">
        <v>843</v>
      </c>
    </row>
    <row r="71" spans="1:10" ht="15.75" thickBot="1" x14ac:dyDescent="0.3">
      <c r="A71" s="2">
        <f ca="1">IF(ISBLANK(D71),"",COUNTA($B$2:B71))</f>
        <v>70</v>
      </c>
      <c r="B71" s="2">
        <f t="shared" ca="1" si="7"/>
        <v>10000</v>
      </c>
      <c r="C71" s="4">
        <f t="shared" ca="1" si="6"/>
        <v>17000</v>
      </c>
      <c r="D71" s="39" t="s">
        <v>1178</v>
      </c>
      <c r="F71">
        <f t="shared" ca="1" si="8"/>
        <v>35</v>
      </c>
      <c r="G71" s="2" t="str">
        <f t="shared" ca="1" si="9"/>
        <v>CONNECTICUT 37 - SAN DIEGO STATE 30</v>
      </c>
      <c r="H71" s="2">
        <f t="shared" ca="1" si="10"/>
        <v>17000</v>
      </c>
      <c r="I71">
        <f t="shared" si="11"/>
        <v>5</v>
      </c>
      <c r="J71" s="54">
        <v>14000</v>
      </c>
    </row>
    <row r="72" spans="1:10" ht="15.75" thickBot="1" x14ac:dyDescent="0.3">
      <c r="A72" s="2">
        <f ca="1">IF(ISBLANK(D72),"",COUNTA($B$2:B72))</f>
        <v>71</v>
      </c>
      <c r="B72" s="2">
        <f t="shared" ca="1" si="7"/>
        <v>10000</v>
      </c>
      <c r="C72" s="4">
        <f t="shared" ca="1" si="6"/>
        <v>17000</v>
      </c>
      <c r="D72" s="39" t="s">
        <v>1179</v>
      </c>
      <c r="F72">
        <f t="shared" ca="1" si="8"/>
        <v>35</v>
      </c>
      <c r="G72" s="2" t="str">
        <f t="shared" ca="1" si="9"/>
        <v>SAN DIEGO STATE 34 - CONNECTICUT 32</v>
      </c>
      <c r="H72" s="2">
        <f t="shared" ca="1" si="10"/>
        <v>17000</v>
      </c>
      <c r="I72">
        <f t="shared" si="11"/>
        <v>35</v>
      </c>
      <c r="J72" s="54" t="s">
        <v>844</v>
      </c>
    </row>
    <row r="73" spans="1:10" ht="15.75" thickBot="1" x14ac:dyDescent="0.3">
      <c r="A73" s="2">
        <f ca="1">IF(ISBLANK(D73),"",COUNTA($B$2:B73))</f>
        <v>72</v>
      </c>
      <c r="B73" s="2">
        <f t="shared" ca="1" si="7"/>
        <v>10000</v>
      </c>
      <c r="C73" s="4">
        <f t="shared" ca="1" si="6"/>
        <v>17000</v>
      </c>
      <c r="D73" s="39" t="s">
        <v>1180</v>
      </c>
      <c r="F73">
        <f t="shared" ca="1" si="8"/>
        <v>35</v>
      </c>
      <c r="G73" s="2" t="str">
        <f t="shared" ca="1" si="9"/>
        <v>SAN DIEGO STATE 34 - CONNECTICUT 33</v>
      </c>
      <c r="H73" s="2">
        <f t="shared" ca="1" si="10"/>
        <v>17000</v>
      </c>
      <c r="I73">
        <f t="shared" si="11"/>
        <v>5</v>
      </c>
      <c r="J73" s="54">
        <v>15000</v>
      </c>
    </row>
    <row r="74" spans="1:10" ht="15.75" thickBot="1" x14ac:dyDescent="0.3">
      <c r="A74" s="2">
        <f ca="1">IF(ISBLANK(D74),"",COUNTA($B$2:B74))</f>
        <v>73</v>
      </c>
      <c r="B74" s="2">
        <f t="shared" ca="1" si="7"/>
        <v>10000</v>
      </c>
      <c r="C74" s="4">
        <f t="shared" ca="1" si="6"/>
        <v>17000</v>
      </c>
      <c r="D74" s="39" t="s">
        <v>1181</v>
      </c>
      <c r="F74">
        <f t="shared" ca="1" si="8"/>
        <v>35</v>
      </c>
      <c r="G74" s="2" t="str">
        <f t="shared" ca="1" si="9"/>
        <v>SAN DIEGO STATE 31 - CONNECTICUT 28</v>
      </c>
      <c r="H74" s="2">
        <f t="shared" ca="1" si="10"/>
        <v>17000</v>
      </c>
      <c r="I74">
        <f t="shared" si="11"/>
        <v>35</v>
      </c>
      <c r="J74" s="54" t="s">
        <v>845</v>
      </c>
    </row>
    <row r="75" spans="1:10" ht="15.75" thickBot="1" x14ac:dyDescent="0.3">
      <c r="A75" s="2">
        <f ca="1">IF(ISBLANK(D75),"",COUNTA($B$2:B75))</f>
        <v>74</v>
      </c>
      <c r="B75" s="2">
        <f t="shared" ca="1" si="7"/>
        <v>10000</v>
      </c>
      <c r="C75" s="4">
        <f t="shared" ca="1" si="6"/>
        <v>16000</v>
      </c>
      <c r="D75" s="39" t="s">
        <v>1182</v>
      </c>
      <c r="F75">
        <f t="shared" ca="1" si="8"/>
        <v>35</v>
      </c>
      <c r="G75" s="2" t="str">
        <f t="shared" ca="1" si="9"/>
        <v>CONNECTICUT 29 - SAN DIEGO STATE 26</v>
      </c>
      <c r="H75" s="2">
        <f t="shared" ca="1" si="10"/>
        <v>16000</v>
      </c>
      <c r="I75">
        <f t="shared" si="11"/>
        <v>5</v>
      </c>
      <c r="J75" s="54">
        <v>15000</v>
      </c>
    </row>
    <row r="76" spans="1:10" ht="15.75" thickBot="1" x14ac:dyDescent="0.3">
      <c r="A76" s="2">
        <f ca="1">IF(ISBLANK(D76),"",COUNTA($B$2:B76))</f>
        <v>75</v>
      </c>
      <c r="B76" s="2">
        <f t="shared" ca="1" si="7"/>
        <v>10000</v>
      </c>
      <c r="C76" s="4">
        <f t="shared" ca="1" si="6"/>
        <v>17000</v>
      </c>
      <c r="D76" s="39" t="s">
        <v>1183</v>
      </c>
      <c r="F76">
        <f t="shared" ca="1" si="8"/>
        <v>35</v>
      </c>
      <c r="G76" s="2" t="str">
        <f t="shared" ca="1" si="9"/>
        <v>CONNECTICUT 37 - SAN DIEGO STATE 28</v>
      </c>
      <c r="H76" s="2">
        <f t="shared" ca="1" si="10"/>
        <v>17000</v>
      </c>
      <c r="I76">
        <f t="shared" si="11"/>
        <v>35</v>
      </c>
      <c r="J76" s="54" t="s">
        <v>846</v>
      </c>
    </row>
    <row r="77" spans="1:10" ht="15.75" thickBot="1" x14ac:dyDescent="0.3">
      <c r="A77" s="2">
        <f ca="1">IF(ISBLANK(D77),"",COUNTA($B$2:B77))</f>
        <v>76</v>
      </c>
      <c r="B77" s="2">
        <f t="shared" ca="1" si="7"/>
        <v>10000</v>
      </c>
      <c r="C77" s="4">
        <f t="shared" ca="1" si="6"/>
        <v>18000</v>
      </c>
      <c r="D77" s="39" t="s">
        <v>1184</v>
      </c>
      <c r="F77">
        <f t="shared" ca="1" si="8"/>
        <v>35</v>
      </c>
      <c r="G77" s="2" t="str">
        <f t="shared" ca="1" si="9"/>
        <v>SAN DIEGO STATE 34 - CONNECTICUT 31</v>
      </c>
      <c r="H77" s="2">
        <f t="shared" ca="1" si="10"/>
        <v>18000</v>
      </c>
      <c r="I77">
        <f t="shared" si="11"/>
        <v>5</v>
      </c>
      <c r="J77" s="54">
        <v>15000</v>
      </c>
    </row>
    <row r="78" spans="1:10" ht="15.75" thickBot="1" x14ac:dyDescent="0.3">
      <c r="A78" s="2">
        <f ca="1">IF(ISBLANK(D78),"",COUNTA($B$2:B78))</f>
        <v>77</v>
      </c>
      <c r="B78" s="2">
        <f t="shared" ca="1" si="7"/>
        <v>10000</v>
      </c>
      <c r="C78" s="4">
        <f t="shared" ca="1" si="6"/>
        <v>18000</v>
      </c>
      <c r="D78" s="39" t="s">
        <v>1185</v>
      </c>
      <c r="F78">
        <f t="shared" ca="1" si="8"/>
        <v>35</v>
      </c>
      <c r="G78" s="2" t="str">
        <f t="shared" ca="1" si="9"/>
        <v>CONNECTICUT 37 - SAN DIEGO STATE 31</v>
      </c>
      <c r="H78" s="2">
        <f t="shared" ca="1" si="10"/>
        <v>18000</v>
      </c>
      <c r="I78">
        <f t="shared" si="11"/>
        <v>35</v>
      </c>
      <c r="J78" s="54" t="s">
        <v>847</v>
      </c>
    </row>
    <row r="79" spans="1:10" ht="15.75" thickBot="1" x14ac:dyDescent="0.3">
      <c r="A79" s="2">
        <f ca="1">IF(ISBLANK(D79),"",COUNTA($B$2:B79))</f>
        <v>78</v>
      </c>
      <c r="B79" s="2">
        <f t="shared" ca="1" si="7"/>
        <v>10000</v>
      </c>
      <c r="C79" s="4">
        <f t="shared" ca="1" si="6"/>
        <v>18000</v>
      </c>
      <c r="D79" s="39" t="s">
        <v>1186</v>
      </c>
      <c r="F79">
        <f t="shared" ca="1" si="8"/>
        <v>35</v>
      </c>
      <c r="G79" s="2" t="str">
        <f t="shared" ca="1" si="9"/>
        <v>SAN DIEGO STATE 34 - CONNECTICUT 34</v>
      </c>
      <c r="H79" s="2">
        <f t="shared" ca="1" si="10"/>
        <v>18000</v>
      </c>
      <c r="I79">
        <f t="shared" si="11"/>
        <v>5</v>
      </c>
      <c r="J79" s="54">
        <v>15000</v>
      </c>
    </row>
    <row r="80" spans="1:10" ht="15.75" thickBot="1" x14ac:dyDescent="0.3">
      <c r="A80" s="2">
        <f ca="1">IF(ISBLANK(D80),"",COUNTA($B$2:B80))</f>
        <v>79</v>
      </c>
      <c r="B80" s="2">
        <f t="shared" ca="1" si="7"/>
        <v>10000</v>
      </c>
      <c r="C80" s="4">
        <f t="shared" ca="1" si="6"/>
        <v>17000</v>
      </c>
      <c r="D80" s="39" t="s">
        <v>1187</v>
      </c>
      <c r="F80">
        <f t="shared" ca="1" si="8"/>
        <v>35</v>
      </c>
      <c r="G80" s="2" t="str">
        <f t="shared" ca="1" si="9"/>
        <v>CONNECTICUT 30 - SAN DIEGO STATE 25</v>
      </c>
      <c r="H80" s="2">
        <f t="shared" ca="1" si="10"/>
        <v>17000</v>
      </c>
      <c r="I80">
        <f t="shared" si="11"/>
        <v>35</v>
      </c>
      <c r="J80" s="54" t="s">
        <v>848</v>
      </c>
    </row>
    <row r="81" spans="1:10" ht="15.75" thickBot="1" x14ac:dyDescent="0.3">
      <c r="A81" s="2">
        <f ca="1">IF(ISBLANK(D81),"",COUNTA($B$2:B81))</f>
        <v>80</v>
      </c>
      <c r="B81" s="2">
        <f t="shared" ca="1" si="7"/>
        <v>10000</v>
      </c>
      <c r="C81" s="4">
        <f t="shared" ca="1" si="6"/>
        <v>17000</v>
      </c>
      <c r="D81" s="39" t="s">
        <v>1188</v>
      </c>
      <c r="F81">
        <f t="shared" ca="1" si="8"/>
        <v>35</v>
      </c>
      <c r="G81" s="2" t="str">
        <f t="shared" ca="1" si="9"/>
        <v>CONNECTICUT 28 - SAN DIEGO STATE 27</v>
      </c>
      <c r="H81" s="2">
        <f t="shared" ca="1" si="10"/>
        <v>17000</v>
      </c>
      <c r="I81">
        <f t="shared" si="11"/>
        <v>5</v>
      </c>
      <c r="J81" s="54">
        <v>15000</v>
      </c>
    </row>
    <row r="82" spans="1:10" ht="15.75" thickBot="1" x14ac:dyDescent="0.3">
      <c r="A82" s="2">
        <f ca="1">IF(ISBLANK(D82),"",COUNTA($B$2:B82))</f>
        <v>81</v>
      </c>
      <c r="B82" s="2">
        <f t="shared" ca="1" si="7"/>
        <v>10000</v>
      </c>
      <c r="C82" s="4">
        <f t="shared" ca="1" si="6"/>
        <v>17000</v>
      </c>
      <c r="D82" s="39" t="s">
        <v>1189</v>
      </c>
      <c r="F82">
        <f t="shared" ca="1" si="8"/>
        <v>35</v>
      </c>
      <c r="G82" s="2" t="str">
        <f t="shared" ca="1" si="9"/>
        <v>CONNECTICUT 36 - SAN DIEGO STATE 26</v>
      </c>
      <c r="H82" s="2">
        <f t="shared" ca="1" si="10"/>
        <v>17000</v>
      </c>
      <c r="I82">
        <f t="shared" si="11"/>
        <v>35</v>
      </c>
      <c r="J82" s="54" t="s">
        <v>849</v>
      </c>
    </row>
    <row r="83" spans="1:10" ht="15.75" thickBot="1" x14ac:dyDescent="0.3">
      <c r="A83" s="2">
        <f ca="1">IF(ISBLANK(D83),"",COUNTA($B$2:B83))</f>
        <v>82</v>
      </c>
      <c r="B83" s="2">
        <f t="shared" ca="1" si="7"/>
        <v>10000</v>
      </c>
      <c r="C83" s="4">
        <f t="shared" ca="1" si="6"/>
        <v>17000</v>
      </c>
      <c r="D83" s="39" t="s">
        <v>1190</v>
      </c>
      <c r="F83">
        <f t="shared" ca="1" si="8"/>
        <v>35</v>
      </c>
      <c r="G83" s="2" t="str">
        <f t="shared" ca="1" si="9"/>
        <v>SAN DIEGO STATE 33 - CONNECTICUT 29</v>
      </c>
      <c r="H83" s="2">
        <f t="shared" ca="1" si="10"/>
        <v>17000</v>
      </c>
      <c r="I83">
        <f t="shared" si="11"/>
        <v>5</v>
      </c>
      <c r="J83" s="54">
        <v>15000</v>
      </c>
    </row>
    <row r="84" spans="1:10" ht="15.75" thickBot="1" x14ac:dyDescent="0.3">
      <c r="A84" s="2">
        <f ca="1">IF(ISBLANK(D84),"",COUNTA($B$2:B84))</f>
        <v>83</v>
      </c>
      <c r="B84" s="2">
        <f t="shared" ca="1" si="7"/>
        <v>10000</v>
      </c>
      <c r="C84" s="4">
        <f t="shared" ca="1" si="6"/>
        <v>17000</v>
      </c>
      <c r="D84" s="39" t="s">
        <v>1191</v>
      </c>
      <c r="F84">
        <f t="shared" ca="1" si="8"/>
        <v>35</v>
      </c>
      <c r="G84" s="2" t="str">
        <f t="shared" ca="1" si="9"/>
        <v>CONNECTICUT 35 - SAN DIEGO STATE 25</v>
      </c>
      <c r="H84" s="2">
        <f t="shared" ca="1" si="10"/>
        <v>17000</v>
      </c>
      <c r="I84">
        <f t="shared" si="11"/>
        <v>35</v>
      </c>
      <c r="J84" s="54" t="s">
        <v>850</v>
      </c>
    </row>
    <row r="85" spans="1:10" ht="15.75" thickBot="1" x14ac:dyDescent="0.3">
      <c r="A85" s="2">
        <f ca="1">IF(ISBLANK(D85),"",COUNTA($B$2:B85))</f>
        <v>84</v>
      </c>
      <c r="B85" s="2">
        <f t="shared" ca="1" si="7"/>
        <v>10000</v>
      </c>
      <c r="C85" s="4">
        <f t="shared" ca="1" si="6"/>
        <v>18000</v>
      </c>
      <c r="D85" s="39" t="s">
        <v>1192</v>
      </c>
      <c r="F85">
        <f t="shared" ca="1" si="8"/>
        <v>35</v>
      </c>
      <c r="G85" s="2" t="str">
        <f t="shared" ca="1" si="9"/>
        <v>CONNECTICUT 36 - SAN DIEGO STATE 33</v>
      </c>
      <c r="H85" s="2">
        <f t="shared" ca="1" si="10"/>
        <v>18000</v>
      </c>
      <c r="I85">
        <f t="shared" si="11"/>
        <v>5</v>
      </c>
      <c r="J85" s="54">
        <v>15000</v>
      </c>
    </row>
    <row r="86" spans="1:10" ht="15.75" thickBot="1" x14ac:dyDescent="0.3">
      <c r="A86" s="2">
        <f ca="1">IF(ISBLANK(D86),"",COUNTA($B$2:B86))</f>
        <v>85</v>
      </c>
      <c r="B86" s="2">
        <f t="shared" ca="1" si="7"/>
        <v>10000</v>
      </c>
      <c r="C86" s="4">
        <f t="shared" ca="1" si="6"/>
        <v>18000</v>
      </c>
      <c r="D86" s="39" t="s">
        <v>1193</v>
      </c>
      <c r="F86">
        <f t="shared" ca="1" si="8"/>
        <v>35</v>
      </c>
      <c r="G86" s="2" t="str">
        <f t="shared" ca="1" si="9"/>
        <v>SAN DIEGO STATE 32 - CONNECTICUT 28</v>
      </c>
      <c r="H86" s="2">
        <f t="shared" ca="1" si="10"/>
        <v>18000</v>
      </c>
      <c r="I86">
        <f t="shared" si="11"/>
        <v>35</v>
      </c>
      <c r="J86" s="54" t="s">
        <v>851</v>
      </c>
    </row>
    <row r="87" spans="1:10" ht="15.75" thickBot="1" x14ac:dyDescent="0.3">
      <c r="A87" s="2">
        <f ca="1">IF(ISBLANK(D87),"",COUNTA($B$2:B87))</f>
        <v>86</v>
      </c>
      <c r="B87" s="2">
        <f t="shared" ca="1" si="7"/>
        <v>10000</v>
      </c>
      <c r="C87" s="4">
        <f t="shared" ca="1" si="6"/>
        <v>18000</v>
      </c>
      <c r="D87" s="39" t="s">
        <v>1194</v>
      </c>
      <c r="F87">
        <f t="shared" ca="1" si="8"/>
        <v>35</v>
      </c>
      <c r="G87" s="2" t="str">
        <f t="shared" ca="1" si="9"/>
        <v>CONNECTICUT 37 - SAN DIEGO STATE 27</v>
      </c>
      <c r="H87" s="2">
        <f t="shared" ca="1" si="10"/>
        <v>18000</v>
      </c>
      <c r="I87">
        <f t="shared" si="11"/>
        <v>5</v>
      </c>
      <c r="J87" s="54">
        <v>15000</v>
      </c>
    </row>
    <row r="88" spans="1:10" ht="15.75" thickBot="1" x14ac:dyDescent="0.3">
      <c r="A88" s="2">
        <f ca="1">IF(ISBLANK(D88),"",COUNTA($B$2:B88))</f>
        <v>87</v>
      </c>
      <c r="B88" s="2">
        <f t="shared" ca="1" si="7"/>
        <v>10000</v>
      </c>
      <c r="C88" s="4">
        <f t="shared" ca="1" si="6"/>
        <v>18000</v>
      </c>
      <c r="D88" s="39" t="s">
        <v>1195</v>
      </c>
      <c r="F88">
        <f t="shared" ca="1" si="8"/>
        <v>35</v>
      </c>
      <c r="G88" s="2" t="str">
        <f t="shared" ca="1" si="9"/>
        <v>SAN DIEGO STATE 34 - CONNECTICUT 30</v>
      </c>
      <c r="H88" s="2">
        <f t="shared" ca="1" si="10"/>
        <v>18000</v>
      </c>
      <c r="I88">
        <f t="shared" si="11"/>
        <v>35</v>
      </c>
      <c r="J88" s="54" t="s">
        <v>852</v>
      </c>
    </row>
    <row r="89" spans="1:10" ht="15.75" thickBot="1" x14ac:dyDescent="0.3">
      <c r="A89" s="2">
        <f ca="1">IF(ISBLANK(D89),"",COUNTA($B$2:B89))</f>
        <v>88</v>
      </c>
      <c r="B89" s="2">
        <f t="shared" ca="1" si="7"/>
        <v>10000</v>
      </c>
      <c r="C89" s="4">
        <f t="shared" ca="1" si="6"/>
        <v>17000</v>
      </c>
      <c r="D89" s="39" t="s">
        <v>1196</v>
      </c>
      <c r="F89">
        <f t="shared" ca="1" si="8"/>
        <v>35</v>
      </c>
      <c r="G89" s="2" t="str">
        <f t="shared" ca="1" si="9"/>
        <v>CONNECTICUT 37 - SAN DIEGO STATE 32</v>
      </c>
      <c r="H89" s="2">
        <f t="shared" ca="1" si="10"/>
        <v>17000</v>
      </c>
      <c r="I89">
        <f t="shared" si="11"/>
        <v>5</v>
      </c>
      <c r="J89" s="54">
        <v>16000</v>
      </c>
    </row>
    <row r="90" spans="1:10" ht="15.75" thickBot="1" x14ac:dyDescent="0.3">
      <c r="A90" s="2">
        <f ca="1">IF(ISBLANK(D90),"",COUNTA($B$2:B90))</f>
        <v>89</v>
      </c>
      <c r="B90" s="2">
        <f t="shared" ca="1" si="7"/>
        <v>10000</v>
      </c>
      <c r="C90" s="4">
        <f t="shared" ca="1" si="6"/>
        <v>17000</v>
      </c>
      <c r="D90" s="39" t="s">
        <v>1197</v>
      </c>
      <c r="F90">
        <f t="shared" ca="1" si="8"/>
        <v>35</v>
      </c>
      <c r="G90" s="2" t="str">
        <f t="shared" ca="1" si="9"/>
        <v>CONNECTICUT 35 - SAN DIEGO STATE 34</v>
      </c>
      <c r="H90" s="2">
        <f t="shared" ca="1" si="10"/>
        <v>17000</v>
      </c>
      <c r="I90">
        <f t="shared" si="11"/>
        <v>35</v>
      </c>
      <c r="J90" s="54" t="s">
        <v>853</v>
      </c>
    </row>
    <row r="91" spans="1:10" ht="15.75" thickBot="1" x14ac:dyDescent="0.3">
      <c r="A91" s="2">
        <f ca="1">IF(ISBLANK(D91),"",COUNTA($B$2:B91))</f>
        <v>90</v>
      </c>
      <c r="B91" s="2">
        <f t="shared" ca="1" si="7"/>
        <v>10000</v>
      </c>
      <c r="C91" s="4">
        <f t="shared" ca="1" si="6"/>
        <v>18000</v>
      </c>
      <c r="D91" s="39" t="s">
        <v>1198</v>
      </c>
      <c r="F91">
        <f t="shared" ca="1" si="8"/>
        <v>35</v>
      </c>
      <c r="G91" s="2" t="str">
        <f t="shared" ca="1" si="9"/>
        <v>CONNECTICUT 32 - SAN DIEGO STATE 24</v>
      </c>
      <c r="H91" s="2">
        <f t="shared" ca="1" si="10"/>
        <v>18000</v>
      </c>
      <c r="I91">
        <f t="shared" si="11"/>
        <v>5</v>
      </c>
      <c r="J91" s="54">
        <v>16000</v>
      </c>
    </row>
    <row r="92" spans="1:10" ht="15.75" thickBot="1" x14ac:dyDescent="0.3">
      <c r="A92" s="2">
        <f ca="1">IF(ISBLANK(D92),"",COUNTA($B$2:B92))</f>
        <v>91</v>
      </c>
      <c r="B92" s="2">
        <f t="shared" ca="1" si="7"/>
        <v>10000</v>
      </c>
      <c r="C92" s="4">
        <f t="shared" ca="1" si="6"/>
        <v>18000</v>
      </c>
      <c r="D92" s="39" t="s">
        <v>1199</v>
      </c>
      <c r="F92">
        <f t="shared" ca="1" si="8"/>
        <v>35</v>
      </c>
      <c r="G92" s="2" t="str">
        <f t="shared" ca="1" si="9"/>
        <v>SAN DIEGO STATE 29 - CONNECTICUT 27</v>
      </c>
      <c r="H92" s="2">
        <f t="shared" ca="1" si="10"/>
        <v>18000</v>
      </c>
      <c r="I92">
        <f t="shared" si="11"/>
        <v>35</v>
      </c>
      <c r="J92" s="54" t="s">
        <v>854</v>
      </c>
    </row>
    <row r="93" spans="1:10" ht="15.75" thickBot="1" x14ac:dyDescent="0.3">
      <c r="A93" s="2">
        <f ca="1">IF(ISBLANK(D93),"",COUNTA($B$2:B93))</f>
        <v>92</v>
      </c>
      <c r="B93" s="2">
        <f t="shared" ca="1" si="7"/>
        <v>10000</v>
      </c>
      <c r="C93" s="4">
        <f t="shared" ca="1" si="6"/>
        <v>18000</v>
      </c>
      <c r="D93" s="39" t="s">
        <v>1200</v>
      </c>
      <c r="F93">
        <f t="shared" ca="1" si="8"/>
        <v>35</v>
      </c>
      <c r="G93" s="2" t="str">
        <f t="shared" ca="1" si="9"/>
        <v>CONNECTICUT 33 - SAN DIEGO STATE 24</v>
      </c>
      <c r="H93" s="2">
        <f t="shared" ca="1" si="10"/>
        <v>18000</v>
      </c>
      <c r="I93">
        <f t="shared" si="11"/>
        <v>5</v>
      </c>
      <c r="J93" s="54">
        <v>16000</v>
      </c>
    </row>
    <row r="94" spans="1:10" ht="15.75" thickBot="1" x14ac:dyDescent="0.3">
      <c r="A94" s="2">
        <f ca="1">IF(ISBLANK(D94),"",COUNTA($B$2:B94))</f>
        <v>93</v>
      </c>
      <c r="B94" s="2">
        <f t="shared" ca="1" si="7"/>
        <v>10000</v>
      </c>
      <c r="C94" s="4">
        <f t="shared" ca="1" si="6"/>
        <v>18000</v>
      </c>
      <c r="D94" s="39" t="s">
        <v>1201</v>
      </c>
      <c r="F94">
        <f t="shared" ca="1" si="8"/>
        <v>35</v>
      </c>
      <c r="G94" s="2" t="str">
        <f t="shared" ca="1" si="9"/>
        <v>SAN DIEGO STATE 30 - CONNECTICUT 27</v>
      </c>
      <c r="H94" s="2">
        <f t="shared" ca="1" si="10"/>
        <v>18000</v>
      </c>
      <c r="I94">
        <f t="shared" si="11"/>
        <v>35</v>
      </c>
      <c r="J94" s="54" t="s">
        <v>855</v>
      </c>
    </row>
    <row r="95" spans="1:10" ht="15.75" thickBot="1" x14ac:dyDescent="0.3">
      <c r="A95" s="2">
        <f ca="1">IF(ISBLANK(D95),"",COUNTA($B$2:B95))</f>
        <v>94</v>
      </c>
      <c r="B95" s="2">
        <f t="shared" ca="1" si="7"/>
        <v>10000</v>
      </c>
      <c r="C95" s="4">
        <f t="shared" ca="1" si="6"/>
        <v>18000</v>
      </c>
      <c r="D95" s="39" t="s">
        <v>1202</v>
      </c>
      <c r="F95">
        <f t="shared" ca="1" si="8"/>
        <v>35</v>
      </c>
      <c r="G95" s="2" t="str">
        <f t="shared" ca="1" si="9"/>
        <v>CONNECTICUT 29 - SAN DIEGO STATE 25</v>
      </c>
      <c r="H95" s="2">
        <f t="shared" ca="1" si="10"/>
        <v>18000</v>
      </c>
      <c r="I95">
        <f t="shared" si="11"/>
        <v>5</v>
      </c>
      <c r="J95" s="54">
        <v>16000</v>
      </c>
    </row>
    <row r="96" spans="1:10" ht="15.75" thickBot="1" x14ac:dyDescent="0.3">
      <c r="A96" s="2">
        <f ca="1">IF(ISBLANK(D96),"",COUNTA($B$2:B96))</f>
        <v>95</v>
      </c>
      <c r="B96" s="2">
        <f t="shared" ca="1" si="7"/>
        <v>10000</v>
      </c>
      <c r="C96" s="4">
        <f t="shared" ca="1" si="6"/>
        <v>18000</v>
      </c>
      <c r="D96" s="39" t="s">
        <v>1203</v>
      </c>
      <c r="F96">
        <f t="shared" ca="1" si="8"/>
        <v>35</v>
      </c>
      <c r="G96" s="2" t="str">
        <f t="shared" ca="1" si="9"/>
        <v>CONNECTICUT 28 - SAN DIEGO STATE 26</v>
      </c>
      <c r="H96" s="2">
        <f t="shared" ca="1" si="10"/>
        <v>18000</v>
      </c>
      <c r="I96">
        <f t="shared" si="11"/>
        <v>35</v>
      </c>
      <c r="J96" s="54" t="s">
        <v>856</v>
      </c>
    </row>
    <row r="97" spans="1:10" ht="15.75" thickBot="1" x14ac:dyDescent="0.3">
      <c r="A97" s="2">
        <f ca="1">IF(ISBLANK(D97),"",COUNTA($B$2:B97))</f>
        <v>96</v>
      </c>
      <c r="B97" s="2">
        <f t="shared" ca="1" si="7"/>
        <v>10000</v>
      </c>
      <c r="C97" s="4">
        <f t="shared" ca="1" si="6"/>
        <v>18000</v>
      </c>
      <c r="D97" s="39" t="s">
        <v>1204</v>
      </c>
      <c r="F97">
        <f t="shared" ca="1" si="8"/>
        <v>35</v>
      </c>
      <c r="G97" s="2" t="str">
        <f t="shared" ca="1" si="9"/>
        <v>CONNECTICUT 31 - SAN DIEGO STATE 24</v>
      </c>
      <c r="H97" s="2">
        <f t="shared" ca="1" si="10"/>
        <v>18000</v>
      </c>
      <c r="I97">
        <f t="shared" si="11"/>
        <v>5</v>
      </c>
      <c r="J97" s="54">
        <v>15000</v>
      </c>
    </row>
    <row r="98" spans="1:10" ht="15.75" thickBot="1" x14ac:dyDescent="0.3">
      <c r="A98" s="2">
        <f ca="1">IF(ISBLANK(D98),"",COUNTA($B$2:B98))</f>
        <v>97</v>
      </c>
      <c r="B98" s="2">
        <f t="shared" ca="1" si="7"/>
        <v>10000</v>
      </c>
      <c r="C98" s="4">
        <f t="shared" ca="1" si="6"/>
        <v>18000</v>
      </c>
      <c r="D98" s="39" t="s">
        <v>1205</v>
      </c>
      <c r="F98">
        <f t="shared" ca="1" si="8"/>
        <v>35</v>
      </c>
      <c r="G98" s="2" t="str">
        <f t="shared" ca="1" si="9"/>
        <v>SAN DIEGO STATE 28 - CONNECTICUT 27</v>
      </c>
      <c r="H98" s="2">
        <f t="shared" ca="1" si="10"/>
        <v>18000</v>
      </c>
      <c r="I98">
        <f t="shared" si="11"/>
        <v>35</v>
      </c>
      <c r="J98" s="54" t="s">
        <v>857</v>
      </c>
    </row>
    <row r="99" spans="1:10" ht="15.75" thickBot="1" x14ac:dyDescent="0.3">
      <c r="A99" s="2">
        <f ca="1">IF(ISBLANK(D99),"",COUNTA($B$2:B99))</f>
        <v>98</v>
      </c>
      <c r="B99" s="2">
        <f t="shared" ca="1" si="7"/>
        <v>10000</v>
      </c>
      <c r="C99" s="4">
        <f t="shared" ca="1" si="6"/>
        <v>18000</v>
      </c>
      <c r="D99" s="39" t="s">
        <v>1206</v>
      </c>
      <c r="F99">
        <f t="shared" ca="1" si="8"/>
        <v>35</v>
      </c>
      <c r="G99" s="2" t="str">
        <f t="shared" ca="1" si="9"/>
        <v>CONNECTICUT 34 - SAN DIEGO STATE 24</v>
      </c>
      <c r="H99" s="2">
        <f t="shared" ca="1" si="10"/>
        <v>18000</v>
      </c>
      <c r="I99">
        <f t="shared" si="11"/>
        <v>5</v>
      </c>
      <c r="J99" s="54">
        <v>15000</v>
      </c>
    </row>
    <row r="100" spans="1:10" ht="15.75" thickBot="1" x14ac:dyDescent="0.3">
      <c r="A100" s="2">
        <f ca="1">IF(ISBLANK(D100),"",COUNTA($B$2:B100))</f>
        <v>99</v>
      </c>
      <c r="B100" s="2">
        <f t="shared" ca="1" si="7"/>
        <v>10000</v>
      </c>
      <c r="C100" s="4">
        <f t="shared" ca="1" si="6"/>
        <v>17000</v>
      </c>
      <c r="D100" s="39" t="s">
        <v>1207</v>
      </c>
      <c r="F100">
        <f t="shared" ca="1" si="8"/>
        <v>35</v>
      </c>
      <c r="G100" s="2" t="str">
        <f t="shared" ca="1" si="9"/>
        <v>CONNECTICUT 38 - SAN DIEGO STATE 29</v>
      </c>
      <c r="H100" s="2">
        <f t="shared" ca="1" si="10"/>
        <v>17000</v>
      </c>
      <c r="I100">
        <f t="shared" si="11"/>
        <v>35</v>
      </c>
      <c r="J100" s="54" t="s">
        <v>858</v>
      </c>
    </row>
    <row r="101" spans="1:10" s="1" customFormat="1" ht="15.75" thickBot="1" x14ac:dyDescent="0.3">
      <c r="A101" s="2">
        <f ca="1">IF(ISBLANK(D101),"",COUNTA($B$2:B101))</f>
        <v>100</v>
      </c>
      <c r="B101" s="2">
        <f t="shared" ca="1" si="7"/>
        <v>10000</v>
      </c>
      <c r="C101" s="4">
        <f t="shared" ca="1" si="6"/>
        <v>18000</v>
      </c>
      <c r="D101" s="39" t="s">
        <v>1208</v>
      </c>
      <c r="E101"/>
      <c r="F101">
        <f t="shared" ca="1" si="8"/>
        <v>35</v>
      </c>
      <c r="G101" s="2" t="str">
        <f t="shared" ca="1" si="9"/>
        <v>SAN DIEGO STATE 31 - CONNECTICUT 27</v>
      </c>
      <c r="H101" s="2">
        <f t="shared" ca="1" si="10"/>
        <v>18000</v>
      </c>
      <c r="I101">
        <f t="shared" si="11"/>
        <v>5</v>
      </c>
      <c r="J101" s="54">
        <v>16000</v>
      </c>
    </row>
    <row r="102" spans="1:10" ht="15.75" thickBot="1" x14ac:dyDescent="0.3">
      <c r="A102" s="2">
        <f ca="1">IF(ISBLANK(D102),"",COUNTA($B$2:B102))</f>
        <v>101</v>
      </c>
      <c r="B102" s="2">
        <f t="shared" ca="1" si="7"/>
        <v>10000</v>
      </c>
      <c r="C102" s="4">
        <f t="shared" ca="1" si="6"/>
        <v>18000</v>
      </c>
      <c r="D102" s="39" t="s">
        <v>1209</v>
      </c>
      <c r="F102">
        <f t="shared" ca="1" si="8"/>
        <v>35</v>
      </c>
      <c r="G102" s="2" t="str">
        <f t="shared" ca="1" si="9"/>
        <v>CONNECTICUT 38 - SAN DIEGO STATE 30</v>
      </c>
      <c r="H102" s="2">
        <f t="shared" ca="1" si="10"/>
        <v>18000</v>
      </c>
      <c r="I102">
        <f t="shared" si="11"/>
        <v>35</v>
      </c>
      <c r="J102" s="54" t="s">
        <v>859</v>
      </c>
    </row>
    <row r="103" spans="1:10" ht="15.75" thickBot="1" x14ac:dyDescent="0.3">
      <c r="A103" s="2">
        <f ca="1">IF(ISBLANK(D103),"",COUNTA($B$2:B103))</f>
        <v>102</v>
      </c>
      <c r="B103" s="2">
        <f t="shared" ca="1" si="7"/>
        <v>10000</v>
      </c>
      <c r="C103" s="4">
        <f t="shared" ca="1" si="6"/>
        <v>17000</v>
      </c>
      <c r="D103" s="39" t="s">
        <v>1210</v>
      </c>
      <c r="F103">
        <f t="shared" ca="1" si="8"/>
        <v>35</v>
      </c>
      <c r="G103" s="2" t="str">
        <f t="shared" ca="1" si="9"/>
        <v>SAN DIEGO STATE 35 - CONNECTICUT 32</v>
      </c>
      <c r="H103" s="2">
        <f t="shared" ca="1" si="10"/>
        <v>17000</v>
      </c>
      <c r="I103">
        <f t="shared" si="11"/>
        <v>5</v>
      </c>
      <c r="J103" s="54">
        <v>16000</v>
      </c>
    </row>
    <row r="104" spans="1:10" ht="15.75" thickBot="1" x14ac:dyDescent="0.3">
      <c r="A104" s="2">
        <f ca="1">IF(ISBLANK(D104),"",COUNTA($B$2:B104))</f>
        <v>103</v>
      </c>
      <c r="B104" s="2">
        <f t="shared" ca="1" si="7"/>
        <v>10000</v>
      </c>
      <c r="C104" s="4">
        <f t="shared" ca="1" si="6"/>
        <v>17000</v>
      </c>
      <c r="D104" s="39" t="s">
        <v>1211</v>
      </c>
      <c r="F104">
        <f t="shared" ca="1" si="8"/>
        <v>35</v>
      </c>
      <c r="G104" s="2" t="str">
        <f t="shared" ca="1" si="9"/>
        <v>CONNECTICUT 36 - SAN DIEGO STATE 25</v>
      </c>
      <c r="H104" s="2">
        <f t="shared" ca="1" si="10"/>
        <v>17000</v>
      </c>
      <c r="I104">
        <f t="shared" si="11"/>
        <v>35</v>
      </c>
      <c r="J104" s="54" t="s">
        <v>860</v>
      </c>
    </row>
    <row r="105" spans="1:10" ht="15.75" thickBot="1" x14ac:dyDescent="0.3">
      <c r="A105" s="2">
        <f ca="1">IF(ISBLANK(D105),"",COUNTA($B$2:B105))</f>
        <v>104</v>
      </c>
      <c r="B105" s="2">
        <f t="shared" ca="1" si="7"/>
        <v>10000</v>
      </c>
      <c r="C105" s="4">
        <f t="shared" ca="1" si="6"/>
        <v>18000</v>
      </c>
      <c r="D105" s="39" t="s">
        <v>1212</v>
      </c>
      <c r="F105">
        <f t="shared" ca="1" si="8"/>
        <v>35</v>
      </c>
      <c r="G105" s="2" t="str">
        <f t="shared" ca="1" si="9"/>
        <v>SAN DIEGO STATE 35 - CONNECTICUT 33</v>
      </c>
      <c r="H105" s="2">
        <f t="shared" ca="1" si="10"/>
        <v>18000</v>
      </c>
      <c r="I105">
        <f t="shared" si="11"/>
        <v>5</v>
      </c>
      <c r="J105" s="54">
        <v>16000</v>
      </c>
    </row>
    <row r="106" spans="1:10" ht="15.75" thickBot="1" x14ac:dyDescent="0.3">
      <c r="A106" s="2">
        <f ca="1">IF(ISBLANK(D106),"",COUNTA($B$2:B106))</f>
        <v>105</v>
      </c>
      <c r="B106" s="2">
        <f t="shared" ca="1" si="7"/>
        <v>10000</v>
      </c>
      <c r="C106" s="4">
        <f t="shared" ca="1" si="6"/>
        <v>17000</v>
      </c>
      <c r="D106" s="39" t="s">
        <v>1213</v>
      </c>
      <c r="F106">
        <f t="shared" ca="1" si="8"/>
        <v>35</v>
      </c>
      <c r="G106" s="2" t="str">
        <f t="shared" ca="1" si="9"/>
        <v>CONNECTICUT 37 - SAN DIEGO STATE 26</v>
      </c>
      <c r="H106" s="2">
        <f t="shared" ca="1" si="10"/>
        <v>17000</v>
      </c>
      <c r="I106">
        <f t="shared" si="11"/>
        <v>35</v>
      </c>
      <c r="J106" s="54" t="s">
        <v>861</v>
      </c>
    </row>
    <row r="107" spans="1:10" ht="15.75" thickBot="1" x14ac:dyDescent="0.3">
      <c r="A107" s="2">
        <f ca="1">IF(ISBLANK(D107),"",COUNTA($B$2:B107))</f>
        <v>106</v>
      </c>
      <c r="B107" s="2">
        <f t="shared" ca="1" si="7"/>
        <v>10000</v>
      </c>
      <c r="C107" s="4">
        <f t="shared" ca="1" si="6"/>
        <v>17000</v>
      </c>
      <c r="D107" s="39" t="s">
        <v>1214</v>
      </c>
      <c r="F107">
        <f t="shared" ca="1" si="8"/>
        <v>35</v>
      </c>
      <c r="G107" s="2" t="str">
        <f t="shared" ca="1" si="9"/>
        <v>SAN DIEGO STATE 33 - CONNECTICUT 28</v>
      </c>
      <c r="H107" s="2">
        <f t="shared" ca="1" si="10"/>
        <v>17000</v>
      </c>
      <c r="I107">
        <f t="shared" si="11"/>
        <v>5</v>
      </c>
      <c r="J107" s="54">
        <v>16000</v>
      </c>
    </row>
    <row r="108" spans="1:10" ht="15.75" thickBot="1" x14ac:dyDescent="0.3">
      <c r="A108" s="2">
        <f ca="1">IF(ISBLANK(D108),"",COUNTA($B$2:B108))</f>
        <v>107</v>
      </c>
      <c r="B108" s="2">
        <f t="shared" ca="1" si="7"/>
        <v>10000</v>
      </c>
      <c r="C108" s="4">
        <f t="shared" ca="1" si="6"/>
        <v>17000</v>
      </c>
      <c r="D108" s="39" t="s">
        <v>1215</v>
      </c>
      <c r="F108">
        <f t="shared" ca="1" si="8"/>
        <v>35</v>
      </c>
      <c r="G108" s="2" t="str">
        <f t="shared" ca="1" si="9"/>
        <v>SAN DIEGO STATE 34 - CONNECTICUT 29</v>
      </c>
      <c r="H108" s="2">
        <f t="shared" ca="1" si="10"/>
        <v>17000</v>
      </c>
      <c r="I108">
        <f t="shared" si="11"/>
        <v>35</v>
      </c>
      <c r="J108" s="54" t="s">
        <v>862</v>
      </c>
    </row>
    <row r="109" spans="1:10" ht="15.75" thickBot="1" x14ac:dyDescent="0.3">
      <c r="A109" s="2">
        <f ca="1">IF(ISBLANK(D109),"",COUNTA($B$2:B109))</f>
        <v>108</v>
      </c>
      <c r="B109" s="2">
        <f t="shared" ca="1" si="7"/>
        <v>10000</v>
      </c>
      <c r="C109" s="4">
        <f t="shared" ca="1" si="6"/>
        <v>18000</v>
      </c>
      <c r="D109" s="39" t="s">
        <v>1216</v>
      </c>
      <c r="F109">
        <f t="shared" ca="1" si="8"/>
        <v>35</v>
      </c>
      <c r="G109" s="2" t="str">
        <f t="shared" ca="1" si="9"/>
        <v>CONNECTICUT 38 - SAN DIEGO STATE 28</v>
      </c>
      <c r="H109" s="2">
        <f t="shared" ca="1" si="10"/>
        <v>18000</v>
      </c>
      <c r="I109">
        <f t="shared" si="11"/>
        <v>5</v>
      </c>
      <c r="J109" s="54">
        <v>15000</v>
      </c>
    </row>
    <row r="110" spans="1:10" ht="15.75" thickBot="1" x14ac:dyDescent="0.3">
      <c r="A110" s="2">
        <f ca="1">IF(ISBLANK(D110),"",COUNTA($B$2:B110))</f>
        <v>109</v>
      </c>
      <c r="B110" s="2">
        <f t="shared" ca="1" si="7"/>
        <v>10000</v>
      </c>
      <c r="C110" s="4">
        <f t="shared" ca="1" si="6"/>
        <v>19000</v>
      </c>
      <c r="D110" s="39" t="s">
        <v>1217</v>
      </c>
      <c r="F110">
        <f t="shared" ca="1" si="8"/>
        <v>35</v>
      </c>
      <c r="G110" s="2" t="str">
        <f t="shared" ca="1" si="9"/>
        <v>CONNECTICUT 30 - SAN DIEGO STATE 24</v>
      </c>
      <c r="H110" s="2">
        <f t="shared" ca="1" si="10"/>
        <v>19000</v>
      </c>
      <c r="I110">
        <f t="shared" si="11"/>
        <v>35</v>
      </c>
      <c r="J110" s="54" t="s">
        <v>863</v>
      </c>
    </row>
    <row r="111" spans="1:10" ht="15.75" thickBot="1" x14ac:dyDescent="0.3">
      <c r="A111" s="2">
        <f ca="1">IF(ISBLANK(D111),"",COUNTA($B$2:B111))</f>
        <v>110</v>
      </c>
      <c r="B111" s="2">
        <f t="shared" ca="1" si="7"/>
        <v>10000</v>
      </c>
      <c r="C111" s="4">
        <f t="shared" ca="1" si="6"/>
        <v>19000</v>
      </c>
      <c r="D111" s="39" t="s">
        <v>1218</v>
      </c>
      <c r="F111">
        <f t="shared" ca="1" si="8"/>
        <v>35</v>
      </c>
      <c r="G111" s="2" t="str">
        <f t="shared" ca="1" si="9"/>
        <v>SAN DIEGO STATE 27 - CONNECTICUT 27</v>
      </c>
      <c r="H111" s="2">
        <f t="shared" ca="1" si="10"/>
        <v>19000</v>
      </c>
      <c r="I111">
        <f t="shared" si="11"/>
        <v>5</v>
      </c>
      <c r="J111" s="54">
        <v>15000</v>
      </c>
    </row>
    <row r="112" spans="1:10" ht="15.75" thickBot="1" x14ac:dyDescent="0.3">
      <c r="A112" s="2">
        <f ca="1">IF(ISBLANK(D112),"",COUNTA($B$2:B112))</f>
        <v>111</v>
      </c>
      <c r="B112" s="2">
        <f t="shared" ca="1" si="7"/>
        <v>10000</v>
      </c>
      <c r="C112" s="4">
        <f t="shared" ca="1" si="6"/>
        <v>18000</v>
      </c>
      <c r="D112" s="39" t="s">
        <v>1219</v>
      </c>
      <c r="F112">
        <f t="shared" ca="1" si="8"/>
        <v>35</v>
      </c>
      <c r="G112" s="2" t="str">
        <f t="shared" ca="1" si="9"/>
        <v>SAN DIEGO STATE 35 - CONNECTICUT 31</v>
      </c>
      <c r="H112" s="2">
        <f t="shared" ca="1" si="10"/>
        <v>18000</v>
      </c>
      <c r="I112">
        <f t="shared" si="11"/>
        <v>35</v>
      </c>
      <c r="J112" s="54" t="s">
        <v>864</v>
      </c>
    </row>
    <row r="113" spans="1:10" ht="15.75" thickBot="1" x14ac:dyDescent="0.3">
      <c r="A113" s="2">
        <f ca="1">IF(ISBLANK(D113),"",COUNTA($B$2:B113))</f>
        <v>112</v>
      </c>
      <c r="B113" s="2">
        <f t="shared" ca="1" si="7"/>
        <v>10000</v>
      </c>
      <c r="C113" s="4">
        <f t="shared" ca="1" si="6"/>
        <v>18000</v>
      </c>
      <c r="D113" s="39" t="s">
        <v>1220</v>
      </c>
      <c r="F113">
        <f t="shared" ca="1" si="8"/>
        <v>35</v>
      </c>
      <c r="G113" s="2" t="str">
        <f t="shared" ca="1" si="9"/>
        <v>CONNECTICUT 38 - SAN DIEGO STATE 31</v>
      </c>
      <c r="H113" s="2">
        <f t="shared" ca="1" si="10"/>
        <v>18000</v>
      </c>
      <c r="I113">
        <f t="shared" si="11"/>
        <v>5</v>
      </c>
      <c r="J113" s="54">
        <v>16000</v>
      </c>
    </row>
    <row r="114" spans="1:10" ht="15.75" thickBot="1" x14ac:dyDescent="0.3">
      <c r="A114" s="2">
        <f ca="1">IF(ISBLANK(D114),"",COUNTA($B$2:B114))</f>
        <v>113</v>
      </c>
      <c r="B114" s="2">
        <f t="shared" ca="1" si="7"/>
        <v>10000</v>
      </c>
      <c r="C114" s="4">
        <f t="shared" ca="1" si="6"/>
        <v>18000</v>
      </c>
      <c r="D114" s="39" t="s">
        <v>1221</v>
      </c>
      <c r="F114">
        <f t="shared" ca="1" si="8"/>
        <v>35</v>
      </c>
      <c r="G114" s="2" t="str">
        <f t="shared" ca="1" si="9"/>
        <v>CONNECTICUT 37 - SAN DIEGO STATE 33</v>
      </c>
      <c r="H114" s="2">
        <f t="shared" ca="1" si="10"/>
        <v>18000</v>
      </c>
      <c r="I114">
        <f t="shared" si="11"/>
        <v>35</v>
      </c>
      <c r="J114" s="54" t="s">
        <v>865</v>
      </c>
    </row>
    <row r="115" spans="1:10" ht="15.75" thickBot="1" x14ac:dyDescent="0.3">
      <c r="A115" s="2">
        <f ca="1">IF(ISBLANK(D115),"",COUNTA($B$2:B115))</f>
        <v>114</v>
      </c>
      <c r="B115" s="2">
        <f t="shared" ca="1" si="7"/>
        <v>10000</v>
      </c>
      <c r="C115" s="4">
        <f t="shared" ca="1" si="6"/>
        <v>18000</v>
      </c>
      <c r="D115" s="39" t="s">
        <v>1222</v>
      </c>
      <c r="F115">
        <f t="shared" ca="1" si="8"/>
        <v>35</v>
      </c>
      <c r="G115" s="2" t="str">
        <f t="shared" ca="1" si="9"/>
        <v>CONNECTICUT 36 - SAN DIEGO STATE 34</v>
      </c>
      <c r="H115" s="2">
        <f t="shared" ca="1" si="10"/>
        <v>18000</v>
      </c>
      <c r="I115">
        <f t="shared" si="11"/>
        <v>5</v>
      </c>
      <c r="J115" s="54">
        <v>16000</v>
      </c>
    </row>
    <row r="116" spans="1:10" ht="15.75" thickBot="1" x14ac:dyDescent="0.3">
      <c r="A116" s="2">
        <f ca="1">IF(ISBLANK(D116),"",COUNTA($B$2:B116))</f>
        <v>115</v>
      </c>
      <c r="B116" s="2">
        <f t="shared" ca="1" si="7"/>
        <v>10000</v>
      </c>
      <c r="C116" s="4">
        <f t="shared" ca="1" si="6"/>
        <v>18000</v>
      </c>
      <c r="D116" s="39" t="s">
        <v>1223</v>
      </c>
      <c r="F116">
        <f t="shared" ca="1" si="8"/>
        <v>35</v>
      </c>
      <c r="G116" s="2" t="str">
        <f t="shared" ca="1" si="9"/>
        <v>SAN DIEGO STATE 35 - CONNECTICUT 34</v>
      </c>
      <c r="H116" s="2">
        <f t="shared" ca="1" si="10"/>
        <v>18000</v>
      </c>
      <c r="I116">
        <f t="shared" si="11"/>
        <v>35</v>
      </c>
      <c r="J116" s="54" t="s">
        <v>866</v>
      </c>
    </row>
    <row r="117" spans="1:10" ht="15.75" thickBot="1" x14ac:dyDescent="0.3">
      <c r="A117" s="2">
        <f ca="1">IF(ISBLANK(D117),"",COUNTA($B$2:B117))</f>
        <v>116</v>
      </c>
      <c r="B117" s="2">
        <f t="shared" ca="1" si="7"/>
        <v>10000</v>
      </c>
      <c r="C117" s="4">
        <f t="shared" ca="1" si="6"/>
        <v>17000</v>
      </c>
      <c r="D117" s="39" t="s">
        <v>1224</v>
      </c>
      <c r="F117">
        <f t="shared" ca="1" si="8"/>
        <v>35</v>
      </c>
      <c r="G117" s="2" t="str">
        <f t="shared" ca="1" si="9"/>
        <v>CONNECTICUT 35 - SAN DIEGO STATE 24</v>
      </c>
      <c r="H117" s="2">
        <f t="shared" ca="1" si="10"/>
        <v>17000</v>
      </c>
      <c r="I117">
        <f t="shared" si="11"/>
        <v>5</v>
      </c>
      <c r="J117" s="54">
        <v>16000</v>
      </c>
    </row>
    <row r="118" spans="1:10" ht="15.75" thickBot="1" x14ac:dyDescent="0.3">
      <c r="A118" s="2">
        <f ca="1">IF(ISBLANK(D118),"",COUNTA($B$2:B118))</f>
        <v>117</v>
      </c>
      <c r="B118" s="2">
        <f t="shared" ca="1" si="7"/>
        <v>10000</v>
      </c>
      <c r="C118" s="4">
        <f t="shared" ca="1" si="6"/>
        <v>17000</v>
      </c>
      <c r="D118" s="39" t="s">
        <v>1225</v>
      </c>
      <c r="F118">
        <f t="shared" ca="1" si="8"/>
        <v>35</v>
      </c>
      <c r="G118" s="2" t="str">
        <f t="shared" ca="1" si="9"/>
        <v>SAN DIEGO STATE 32 - CONNECTICUT 27</v>
      </c>
      <c r="H118" s="2">
        <f t="shared" ca="1" si="10"/>
        <v>17000</v>
      </c>
      <c r="I118">
        <f t="shared" si="11"/>
        <v>35</v>
      </c>
      <c r="J118" s="54" t="s">
        <v>867</v>
      </c>
    </row>
    <row r="119" spans="1:10" ht="15.75" thickBot="1" x14ac:dyDescent="0.3">
      <c r="A119" s="2">
        <f ca="1">IF(ISBLANK(D119),"",COUNTA($B$2:B119))</f>
        <v>118</v>
      </c>
      <c r="B119" s="2">
        <f t="shared" ca="1" si="7"/>
        <v>10000</v>
      </c>
      <c r="C119" s="4">
        <f t="shared" ca="1" si="6"/>
        <v>18000</v>
      </c>
      <c r="D119" s="39" t="s">
        <v>1226</v>
      </c>
      <c r="F119">
        <f t="shared" ca="1" si="8"/>
        <v>35</v>
      </c>
      <c r="G119" s="2" t="str">
        <f t="shared" ca="1" si="9"/>
        <v>CONNECTICUT 38 - SAN DIEGO STATE 27</v>
      </c>
      <c r="H119" s="2">
        <f t="shared" ca="1" si="10"/>
        <v>18000</v>
      </c>
      <c r="I119">
        <f t="shared" si="11"/>
        <v>5</v>
      </c>
      <c r="J119" s="54">
        <v>16000</v>
      </c>
    </row>
    <row r="120" spans="1:10" ht="15.75" thickBot="1" x14ac:dyDescent="0.3">
      <c r="A120" s="2">
        <f ca="1">IF(ISBLANK(D120),"",COUNTA($B$2:B120))</f>
        <v>119</v>
      </c>
      <c r="B120" s="2">
        <f t="shared" ca="1" si="7"/>
        <v>10000</v>
      </c>
      <c r="C120" s="4">
        <f t="shared" ca="1" si="6"/>
        <v>17000</v>
      </c>
      <c r="D120" s="39" t="s">
        <v>1227</v>
      </c>
      <c r="F120">
        <f t="shared" ca="1" si="8"/>
        <v>35</v>
      </c>
      <c r="G120" s="2" t="str">
        <f t="shared" ca="1" si="9"/>
        <v>CONNECTICUT 28 - SAN DIEGO STATE 25</v>
      </c>
      <c r="H120" s="2">
        <f t="shared" ca="1" si="10"/>
        <v>17000</v>
      </c>
      <c r="I120">
        <f t="shared" si="11"/>
        <v>35</v>
      </c>
      <c r="J120" s="54" t="s">
        <v>868</v>
      </c>
    </row>
    <row r="121" spans="1:10" ht="15.75" thickBot="1" x14ac:dyDescent="0.3">
      <c r="A121" s="2">
        <f ca="1">IF(ISBLANK(D121),"",COUNTA($B$2:B121))</f>
        <v>120</v>
      </c>
      <c r="B121" s="2">
        <f t="shared" ca="1" si="7"/>
        <v>10000</v>
      </c>
      <c r="C121" s="4">
        <f t="shared" ca="1" si="6"/>
        <v>18000</v>
      </c>
      <c r="D121" s="39" t="s">
        <v>1228</v>
      </c>
      <c r="F121">
        <f t="shared" ca="1" si="8"/>
        <v>35</v>
      </c>
      <c r="G121" s="2" t="str">
        <f t="shared" ca="1" si="9"/>
        <v>SAN DIEGO STATE 35 - CONNECTICUT 30</v>
      </c>
      <c r="H121" s="2">
        <f t="shared" ca="1" si="10"/>
        <v>18000</v>
      </c>
      <c r="I121">
        <f t="shared" si="11"/>
        <v>5</v>
      </c>
      <c r="J121" s="54">
        <v>16000</v>
      </c>
    </row>
    <row r="122" spans="1:10" ht="15.75" thickBot="1" x14ac:dyDescent="0.3">
      <c r="A122" s="2">
        <f ca="1">IF(ISBLANK(D122),"",COUNTA($B$2:B122))</f>
        <v>121</v>
      </c>
      <c r="B122" s="2">
        <f t="shared" ca="1" si="7"/>
        <v>10000</v>
      </c>
      <c r="C122" s="4">
        <f t="shared" ca="1" si="6"/>
        <v>19000</v>
      </c>
      <c r="D122" s="39" t="s">
        <v>1229</v>
      </c>
      <c r="F122">
        <f t="shared" ca="1" si="8"/>
        <v>35</v>
      </c>
      <c r="G122" s="2" t="str">
        <f t="shared" ca="1" si="9"/>
        <v>CONNECTICUT 38 - SAN DIEGO STATE 32</v>
      </c>
      <c r="H122" s="2">
        <f t="shared" ca="1" si="10"/>
        <v>19000</v>
      </c>
      <c r="I122">
        <f t="shared" si="11"/>
        <v>35</v>
      </c>
      <c r="J122" s="54" t="s">
        <v>869</v>
      </c>
    </row>
    <row r="123" spans="1:10" ht="15.75" thickBot="1" x14ac:dyDescent="0.3">
      <c r="A123" s="2">
        <f ca="1">IF(ISBLANK(D123),"",COUNTA($B$2:B123))</f>
        <v>122</v>
      </c>
      <c r="B123" s="2">
        <f t="shared" ca="1" si="7"/>
        <v>10000</v>
      </c>
      <c r="C123" s="4">
        <f t="shared" ca="1" si="6"/>
        <v>19000</v>
      </c>
      <c r="D123" s="39" t="s">
        <v>1230</v>
      </c>
      <c r="F123">
        <f t="shared" ca="1" si="8"/>
        <v>35</v>
      </c>
      <c r="G123" s="2" t="str">
        <f t="shared" ca="1" si="9"/>
        <v>SAN DIEGO STATE 35 - CONNECTICUT 35</v>
      </c>
      <c r="H123" s="2">
        <f t="shared" ca="1" si="10"/>
        <v>19000</v>
      </c>
      <c r="I123">
        <f t="shared" si="11"/>
        <v>5</v>
      </c>
      <c r="J123" s="54">
        <v>16000</v>
      </c>
    </row>
    <row r="124" spans="1:10" ht="15.75" thickBot="1" x14ac:dyDescent="0.3">
      <c r="A124" s="2">
        <f ca="1">IF(ISBLANK(D124),"",COUNTA($B$2:B124))</f>
        <v>123</v>
      </c>
      <c r="B124" s="2">
        <f t="shared" ca="1" si="7"/>
        <v>10000</v>
      </c>
      <c r="C124" s="4">
        <f t="shared" ca="1" si="6"/>
        <v>18000</v>
      </c>
      <c r="D124" s="39" t="s">
        <v>1231</v>
      </c>
      <c r="F124">
        <f t="shared" ca="1" si="8"/>
        <v>35</v>
      </c>
      <c r="G124" s="2" t="str">
        <f t="shared" ca="1" si="9"/>
        <v>CONNECTICUT 29 - SAN DIEGO STATE 24</v>
      </c>
      <c r="H124" s="2">
        <f t="shared" ca="1" si="10"/>
        <v>18000</v>
      </c>
      <c r="I124">
        <f t="shared" si="11"/>
        <v>35</v>
      </c>
      <c r="J124" s="54" t="s">
        <v>870</v>
      </c>
    </row>
    <row r="125" spans="1:10" ht="15.75" thickBot="1" x14ac:dyDescent="0.3">
      <c r="A125" s="2">
        <f ca="1">IF(ISBLANK(D125),"",COUNTA($B$2:B125))</f>
        <v>124</v>
      </c>
      <c r="B125" s="2">
        <f t="shared" ca="1" si="7"/>
        <v>10000</v>
      </c>
      <c r="C125" s="4">
        <f t="shared" ca="1" si="6"/>
        <v>18000</v>
      </c>
      <c r="D125" s="39" t="s">
        <v>1232</v>
      </c>
      <c r="F125">
        <f t="shared" ca="1" si="8"/>
        <v>35</v>
      </c>
      <c r="G125" s="2" t="str">
        <f t="shared" ca="1" si="9"/>
        <v>CONNECTICUT 27 - SAN DIEGO STATE 26</v>
      </c>
      <c r="H125" s="2">
        <f t="shared" ca="1" si="10"/>
        <v>18000</v>
      </c>
      <c r="I125">
        <f t="shared" si="11"/>
        <v>5</v>
      </c>
      <c r="J125" s="54">
        <v>16000</v>
      </c>
    </row>
    <row r="126" spans="1:10" ht="15.75" thickBot="1" x14ac:dyDescent="0.3">
      <c r="A126" s="2">
        <f ca="1">IF(ISBLANK(D126),"",COUNTA($B$2:B126))</f>
        <v>125</v>
      </c>
      <c r="B126" s="2">
        <f t="shared" ca="1" si="7"/>
        <v>10000</v>
      </c>
      <c r="C126" s="4">
        <f t="shared" ca="1" si="6"/>
        <v>18000</v>
      </c>
      <c r="D126" s="39" t="s">
        <v>1233</v>
      </c>
      <c r="F126">
        <f t="shared" ca="1" si="8"/>
        <v>35</v>
      </c>
      <c r="G126" s="2" t="str">
        <f t="shared" ca="1" si="9"/>
        <v>CONNECTICUT 32 - SAN DIEGO STATE 23</v>
      </c>
      <c r="H126" s="2">
        <f t="shared" ca="1" si="10"/>
        <v>18000</v>
      </c>
      <c r="I126">
        <f t="shared" si="11"/>
        <v>35</v>
      </c>
      <c r="J126" s="54" t="s">
        <v>871</v>
      </c>
    </row>
    <row r="127" spans="1:10" ht="15.75" thickBot="1" x14ac:dyDescent="0.3">
      <c r="A127" s="2">
        <f ca="1">IF(ISBLANK(D127),"",COUNTA($B$2:B127))</f>
        <v>126</v>
      </c>
      <c r="B127" s="2">
        <f t="shared" ca="1" si="7"/>
        <v>10000</v>
      </c>
      <c r="C127" s="4">
        <f t="shared" ca="1" si="6"/>
        <v>19000</v>
      </c>
      <c r="D127" s="39" t="s">
        <v>1234</v>
      </c>
      <c r="F127">
        <f t="shared" ca="1" si="8"/>
        <v>35</v>
      </c>
      <c r="G127" s="2" t="str">
        <f t="shared" ca="1" si="9"/>
        <v>CONNECTICUT 37 - SAN DIEGO STATE 25</v>
      </c>
      <c r="H127" s="2">
        <f t="shared" ca="1" si="10"/>
        <v>19000</v>
      </c>
      <c r="I127">
        <f t="shared" si="11"/>
        <v>5</v>
      </c>
      <c r="J127" s="54">
        <v>16000</v>
      </c>
    </row>
    <row r="128" spans="1:10" ht="15.75" thickBot="1" x14ac:dyDescent="0.3">
      <c r="A128" s="2">
        <f ca="1">IF(ISBLANK(D128),"",COUNTA($B$2:B128))</f>
        <v>127</v>
      </c>
      <c r="B128" s="2">
        <f t="shared" ca="1" si="7"/>
        <v>10000</v>
      </c>
      <c r="C128" s="4">
        <f t="shared" ca="1" si="6"/>
        <v>18000</v>
      </c>
      <c r="D128" s="39" t="s">
        <v>1235</v>
      </c>
      <c r="F128">
        <f t="shared" ca="1" si="8"/>
        <v>35</v>
      </c>
      <c r="G128" s="2" t="str">
        <f t="shared" ca="1" si="9"/>
        <v>CONNECTICUT 33 - SAN DIEGO STATE 23</v>
      </c>
      <c r="H128" s="2">
        <f t="shared" ca="1" si="10"/>
        <v>18000</v>
      </c>
      <c r="I128">
        <f t="shared" si="11"/>
        <v>35</v>
      </c>
      <c r="J128" s="54" t="s">
        <v>872</v>
      </c>
    </row>
    <row r="129" spans="1:10" ht="15.75" thickBot="1" x14ac:dyDescent="0.3">
      <c r="A129" s="2">
        <f ca="1">IF(ISBLANK(D129),"",COUNTA($B$2:B129))</f>
        <v>128</v>
      </c>
      <c r="B129" s="2">
        <f t="shared" ca="1" si="7"/>
        <v>10000</v>
      </c>
      <c r="C129" s="4">
        <f t="shared" ca="1" si="6"/>
        <v>18000</v>
      </c>
      <c r="D129" s="39" t="s">
        <v>1236</v>
      </c>
      <c r="F129">
        <f t="shared" ca="1" si="8"/>
        <v>35</v>
      </c>
      <c r="G129" s="2" t="str">
        <f t="shared" ca="1" si="9"/>
        <v>SAN DIEGO STATE 29 - CONNECTICUT 26</v>
      </c>
      <c r="H129" s="2">
        <f t="shared" ca="1" si="10"/>
        <v>18000</v>
      </c>
      <c r="I129">
        <f t="shared" si="11"/>
        <v>5</v>
      </c>
      <c r="J129" s="54">
        <v>17000</v>
      </c>
    </row>
    <row r="130" spans="1:10" ht="15.75" thickBot="1" x14ac:dyDescent="0.3">
      <c r="A130" s="2">
        <f ca="1">IF(ISBLANK(D130),"",COUNTA($B$2:B130))</f>
        <v>129</v>
      </c>
      <c r="B130" s="2">
        <f t="shared" ca="1" si="7"/>
        <v>10000</v>
      </c>
      <c r="C130" s="4">
        <f t="shared" ref="C130:C191" ca="1" si="12">IF(ISERROR(_xlfn.NUMBERVALUE(VLOOKUP(D130,G:H,2,0))),"NO",_xlfn.NUMBERVALUE(VLOOKUP(D130,G:H,2,0)))</f>
        <v>18000</v>
      </c>
      <c r="D130" s="39" t="s">
        <v>1237</v>
      </c>
      <c r="F130">
        <f t="shared" ca="1" si="8"/>
        <v>35</v>
      </c>
      <c r="G130" s="2" t="str">
        <f t="shared" ca="1" si="9"/>
        <v>SAN DIEGO STATE 30 - CONNECTICUT 26</v>
      </c>
      <c r="H130" s="2">
        <f t="shared" ca="1" si="10"/>
        <v>18000</v>
      </c>
      <c r="I130">
        <f t="shared" si="11"/>
        <v>35</v>
      </c>
      <c r="J130" s="54" t="s">
        <v>873</v>
      </c>
    </row>
    <row r="131" spans="1:10" ht="15.75" thickBot="1" x14ac:dyDescent="0.3">
      <c r="A131" s="2">
        <f ca="1">IF(ISBLANK(D131),"",COUNTA($B$2:B131))</f>
        <v>130</v>
      </c>
      <c r="B131" s="2">
        <f t="shared" ref="B131:B194" ca="1" si="13">IF(C131="NO","0",IF(C131&gt;=11000,10000,ROUND(IF((SIGN(C131)=-1),C131*(1+$E$1/100),C131*(1-$E$1/100)),0)))</f>
        <v>10000</v>
      </c>
      <c r="C131" s="4">
        <f t="shared" ca="1" si="12"/>
        <v>19000</v>
      </c>
      <c r="D131" s="39" t="s">
        <v>1238</v>
      </c>
      <c r="F131">
        <f t="shared" ref="F131:F194" ca="1" si="14">+LEN(G131)</f>
        <v>35</v>
      </c>
      <c r="G131" s="2" t="str">
        <f t="shared" ref="G131:G194" ca="1" si="15">UPPER(OFFSET(J130,(ROW()-1),0))</f>
        <v>SAN DIEGO STATE 34 - CONNECTICUT 28</v>
      </c>
      <c r="H131" s="2">
        <f t="shared" ref="H131:H194" ca="1" si="16">OFFSET(J131,(ROW()-1),0)</f>
        <v>19000</v>
      </c>
      <c r="I131">
        <f t="shared" ref="I131:I194" si="17">+LEN(J131)</f>
        <v>5</v>
      </c>
      <c r="J131" s="54">
        <v>17000</v>
      </c>
    </row>
    <row r="132" spans="1:10" ht="15.75" thickBot="1" x14ac:dyDescent="0.3">
      <c r="A132" s="2">
        <f ca="1">IF(ISBLANK(D132),"",COUNTA($B$2:B132))</f>
        <v>131</v>
      </c>
      <c r="B132" s="2">
        <f t="shared" ca="1" si="13"/>
        <v>10000</v>
      </c>
      <c r="C132" s="4">
        <f t="shared" ca="1" si="12"/>
        <v>18000</v>
      </c>
      <c r="D132" s="39" t="s">
        <v>1239</v>
      </c>
      <c r="F132">
        <f t="shared" ca="1" si="14"/>
        <v>35</v>
      </c>
      <c r="G132" s="2" t="str">
        <f t="shared" ca="1" si="15"/>
        <v>CONNECTICUT 31 - SAN DIEGO STATE 23</v>
      </c>
      <c r="H132" s="2">
        <f t="shared" ca="1" si="16"/>
        <v>18000</v>
      </c>
      <c r="I132">
        <f t="shared" si="17"/>
        <v>35</v>
      </c>
      <c r="J132" s="54" t="s">
        <v>874</v>
      </c>
    </row>
    <row r="133" spans="1:10" ht="15.75" thickBot="1" x14ac:dyDescent="0.3">
      <c r="A133" s="2">
        <f ca="1">IF(ISBLANK(D133),"",COUNTA($B$2:B133))</f>
        <v>132</v>
      </c>
      <c r="B133" s="2">
        <f t="shared" ca="1" si="13"/>
        <v>10000</v>
      </c>
      <c r="C133" s="4">
        <f t="shared" ca="1" si="12"/>
        <v>19000</v>
      </c>
      <c r="D133" s="39" t="s">
        <v>1240</v>
      </c>
      <c r="F133">
        <f t="shared" ca="1" si="14"/>
        <v>35</v>
      </c>
      <c r="G133" s="2" t="str">
        <f t="shared" ca="1" si="15"/>
        <v>CONNECTICUT 36 - SAN DIEGO STATE 24</v>
      </c>
      <c r="H133" s="2">
        <f t="shared" ca="1" si="16"/>
        <v>19000</v>
      </c>
      <c r="I133">
        <f t="shared" si="17"/>
        <v>5</v>
      </c>
      <c r="J133" s="54">
        <v>16000</v>
      </c>
    </row>
    <row r="134" spans="1:10" ht="15.75" thickBot="1" x14ac:dyDescent="0.3">
      <c r="A134" s="2">
        <f ca="1">IF(ISBLANK(D134),"",COUNTA($B$2:B134))</f>
        <v>133</v>
      </c>
      <c r="B134" s="2">
        <f t="shared" ca="1" si="13"/>
        <v>10000</v>
      </c>
      <c r="C134" s="4">
        <f t="shared" ca="1" si="12"/>
        <v>18000</v>
      </c>
      <c r="D134" s="39" t="s">
        <v>1241</v>
      </c>
      <c r="F134">
        <f t="shared" ca="1" si="14"/>
        <v>35</v>
      </c>
      <c r="G134" s="2" t="str">
        <f t="shared" ca="1" si="15"/>
        <v>SAN DIEGO STATE 28 - CONNECTICUT 26</v>
      </c>
      <c r="H134" s="2">
        <f t="shared" ca="1" si="16"/>
        <v>18000</v>
      </c>
      <c r="I134">
        <f t="shared" si="17"/>
        <v>35</v>
      </c>
      <c r="J134" s="54" t="s">
        <v>875</v>
      </c>
    </row>
    <row r="135" spans="1:10" ht="15.75" thickBot="1" x14ac:dyDescent="0.3">
      <c r="A135" s="2">
        <f ca="1">IF(ISBLANK(D135),"",COUNTA($B$2:B135))</f>
        <v>134</v>
      </c>
      <c r="B135" s="2">
        <f t="shared" ca="1" si="13"/>
        <v>10000</v>
      </c>
      <c r="C135" s="4">
        <f t="shared" ca="1" si="12"/>
        <v>20000</v>
      </c>
      <c r="D135" s="39" t="s">
        <v>1242</v>
      </c>
      <c r="F135">
        <f t="shared" ca="1" si="14"/>
        <v>35</v>
      </c>
      <c r="G135" s="2" t="str">
        <f t="shared" ca="1" si="15"/>
        <v>CONNECTICUT 37 - SAN DIEGO STATE 34</v>
      </c>
      <c r="H135" s="2">
        <f t="shared" ca="1" si="16"/>
        <v>20000</v>
      </c>
      <c r="I135">
        <f t="shared" si="17"/>
        <v>5</v>
      </c>
      <c r="J135" s="54">
        <v>16000</v>
      </c>
    </row>
    <row r="136" spans="1:10" ht="15.75" thickBot="1" x14ac:dyDescent="0.3">
      <c r="A136" s="2">
        <f ca="1">IF(ISBLANK(D136),"",COUNTA($B$2:B136))</f>
        <v>135</v>
      </c>
      <c r="B136" s="2">
        <f t="shared" ca="1" si="13"/>
        <v>10000</v>
      </c>
      <c r="C136" s="4">
        <f t="shared" ca="1" si="12"/>
        <v>19000</v>
      </c>
      <c r="D136" s="39" t="s">
        <v>1243</v>
      </c>
      <c r="F136">
        <f t="shared" ca="1" si="14"/>
        <v>35</v>
      </c>
      <c r="G136" s="2" t="str">
        <f t="shared" ca="1" si="15"/>
        <v>SAN DIEGO STATE 33 - CONNECTICUT 27</v>
      </c>
      <c r="H136" s="2">
        <f t="shared" ca="1" si="16"/>
        <v>19000</v>
      </c>
      <c r="I136">
        <f t="shared" si="17"/>
        <v>35</v>
      </c>
      <c r="J136" s="54" t="s">
        <v>876</v>
      </c>
    </row>
    <row r="137" spans="1:10" ht="15.75" thickBot="1" x14ac:dyDescent="0.3">
      <c r="A137" s="2">
        <f ca="1">IF(ISBLANK(D137),"",COUNTA($B$2:B137))</f>
        <v>136</v>
      </c>
      <c r="B137" s="2">
        <f t="shared" ca="1" si="13"/>
        <v>10000</v>
      </c>
      <c r="C137" s="4">
        <f t="shared" ca="1" si="12"/>
        <v>19000</v>
      </c>
      <c r="D137" s="39" t="s">
        <v>1244</v>
      </c>
      <c r="F137">
        <f t="shared" ca="1" si="14"/>
        <v>35</v>
      </c>
      <c r="G137" s="2" t="str">
        <f t="shared" ca="1" si="15"/>
        <v>CONNECTICUT 34 - SAN DIEGO STATE 23</v>
      </c>
      <c r="H137" s="2">
        <f t="shared" ca="1" si="16"/>
        <v>19000</v>
      </c>
      <c r="I137">
        <f t="shared" si="17"/>
        <v>5</v>
      </c>
      <c r="J137" s="54">
        <v>17000</v>
      </c>
    </row>
    <row r="138" spans="1:10" ht="15.75" thickBot="1" x14ac:dyDescent="0.3">
      <c r="A138" s="2">
        <f ca="1">IF(ISBLANK(D138),"",COUNTA($B$2:B138))</f>
        <v>137</v>
      </c>
      <c r="B138" s="2">
        <f t="shared" ca="1" si="13"/>
        <v>10000</v>
      </c>
      <c r="C138" s="4">
        <f t="shared" ca="1" si="12"/>
        <v>19000</v>
      </c>
      <c r="D138" s="39" t="s">
        <v>1245</v>
      </c>
      <c r="F138">
        <f t="shared" ca="1" si="14"/>
        <v>35</v>
      </c>
      <c r="G138" s="2" t="str">
        <f t="shared" ca="1" si="15"/>
        <v>CONNECTICUT 38 - SAN DIEGO STATE 26</v>
      </c>
      <c r="H138" s="2">
        <f t="shared" ca="1" si="16"/>
        <v>19000</v>
      </c>
      <c r="I138">
        <f t="shared" si="17"/>
        <v>35</v>
      </c>
      <c r="J138" s="54" t="s">
        <v>877</v>
      </c>
    </row>
    <row r="139" spans="1:10" ht="15.75" thickBot="1" x14ac:dyDescent="0.3">
      <c r="A139" s="2">
        <f ca="1">IF(ISBLANK(D139),"",COUNTA($B$2:B139))</f>
        <v>138</v>
      </c>
      <c r="B139" s="2">
        <f t="shared" ca="1" si="13"/>
        <v>10000</v>
      </c>
      <c r="C139" s="4">
        <f t="shared" ca="1" si="12"/>
        <v>19000</v>
      </c>
      <c r="D139" s="39" t="s">
        <v>1246</v>
      </c>
      <c r="F139">
        <f t="shared" ca="1" si="14"/>
        <v>35</v>
      </c>
      <c r="G139" s="2" t="str">
        <f t="shared" ca="1" si="15"/>
        <v>SAN DIEGO STATE 31 - CONNECTICUT 26</v>
      </c>
      <c r="H139" s="2">
        <f t="shared" ca="1" si="16"/>
        <v>19000</v>
      </c>
      <c r="I139">
        <f t="shared" si="17"/>
        <v>5</v>
      </c>
      <c r="J139" s="54">
        <v>16000</v>
      </c>
    </row>
    <row r="140" spans="1:10" ht="15.75" thickBot="1" x14ac:dyDescent="0.3">
      <c r="A140" s="2">
        <f ca="1">IF(ISBLANK(D140),"",COUNTA($B$2:B140))</f>
        <v>139</v>
      </c>
      <c r="B140" s="2">
        <f t="shared" ca="1" si="13"/>
        <v>10000</v>
      </c>
      <c r="C140" s="4">
        <f t="shared" ca="1" si="12"/>
        <v>20000</v>
      </c>
      <c r="D140" s="39" t="s">
        <v>1247</v>
      </c>
      <c r="F140">
        <f t="shared" ca="1" si="14"/>
        <v>35</v>
      </c>
      <c r="G140" s="2" t="str">
        <f t="shared" ca="1" si="15"/>
        <v>SAN DIEGO STATE 35 - CONNECTICUT 29</v>
      </c>
      <c r="H140" s="2">
        <f t="shared" ca="1" si="16"/>
        <v>20000</v>
      </c>
      <c r="I140">
        <f t="shared" si="17"/>
        <v>35</v>
      </c>
      <c r="J140" s="54" t="s">
        <v>878</v>
      </c>
    </row>
    <row r="141" spans="1:10" ht="15.75" thickBot="1" x14ac:dyDescent="0.3">
      <c r="A141" s="2">
        <f ca="1">IF(ISBLANK(D141),"",COUNTA($B$2:B141))</f>
        <v>140</v>
      </c>
      <c r="B141" s="2">
        <f t="shared" ca="1" si="13"/>
        <v>10000</v>
      </c>
      <c r="C141" s="4">
        <f t="shared" ca="1" si="12"/>
        <v>20000</v>
      </c>
      <c r="D141" s="39" t="s">
        <v>1248</v>
      </c>
      <c r="F141">
        <f t="shared" ca="1" si="14"/>
        <v>35</v>
      </c>
      <c r="G141" s="2" t="str">
        <f t="shared" ca="1" si="15"/>
        <v>CONNECTICUT 39 - SAN DIEGO STATE 29</v>
      </c>
      <c r="H141" s="2">
        <f t="shared" ca="1" si="16"/>
        <v>20000</v>
      </c>
      <c r="I141">
        <f t="shared" si="17"/>
        <v>5</v>
      </c>
      <c r="J141" s="54">
        <v>17000</v>
      </c>
    </row>
    <row r="142" spans="1:10" ht="15.75" thickBot="1" x14ac:dyDescent="0.3">
      <c r="A142" s="2">
        <f ca="1">IF(ISBLANK(D142),"",COUNTA($B$2:B142))</f>
        <v>141</v>
      </c>
      <c r="B142" s="2">
        <f t="shared" ca="1" si="13"/>
        <v>10000</v>
      </c>
      <c r="C142" s="4">
        <f t="shared" ca="1" si="12"/>
        <v>20000</v>
      </c>
      <c r="D142" s="39" t="s">
        <v>1249</v>
      </c>
      <c r="F142">
        <f t="shared" ca="1" si="14"/>
        <v>35</v>
      </c>
      <c r="G142" s="2" t="str">
        <f t="shared" ca="1" si="15"/>
        <v>CONNECTICUT 39 - SAN DIEGO STATE 30</v>
      </c>
      <c r="H142" s="2">
        <f t="shared" ca="1" si="16"/>
        <v>20000</v>
      </c>
      <c r="I142">
        <f t="shared" si="17"/>
        <v>35</v>
      </c>
      <c r="J142" s="54" t="s">
        <v>879</v>
      </c>
    </row>
    <row r="143" spans="1:10" ht="15.75" thickBot="1" x14ac:dyDescent="0.3">
      <c r="A143" s="2">
        <f ca="1">IF(ISBLANK(D143),"",COUNTA($B$2:B143))</f>
        <v>142</v>
      </c>
      <c r="B143" s="2">
        <f t="shared" ca="1" si="13"/>
        <v>10000</v>
      </c>
      <c r="C143" s="4">
        <f t="shared" ca="1" si="12"/>
        <v>21000</v>
      </c>
      <c r="D143" s="39" t="s">
        <v>1250</v>
      </c>
      <c r="F143">
        <f t="shared" ca="1" si="14"/>
        <v>35</v>
      </c>
      <c r="G143" s="2" t="str">
        <f t="shared" ca="1" si="15"/>
        <v>CONNECTICUT 38 - SAN DIEGO STATE 33</v>
      </c>
      <c r="H143" s="2">
        <f t="shared" ca="1" si="16"/>
        <v>21000</v>
      </c>
      <c r="I143">
        <f t="shared" si="17"/>
        <v>5</v>
      </c>
      <c r="J143" s="54">
        <v>17000</v>
      </c>
    </row>
    <row r="144" spans="1:10" ht="15.75" thickBot="1" x14ac:dyDescent="0.3">
      <c r="A144" s="2">
        <f ca="1">IF(ISBLANK(D144),"",COUNTA($B$2:B144))</f>
        <v>143</v>
      </c>
      <c r="B144" s="2">
        <f t="shared" ca="1" si="13"/>
        <v>10000</v>
      </c>
      <c r="C144" s="4">
        <f t="shared" ca="1" si="12"/>
        <v>21000</v>
      </c>
      <c r="D144" s="39" t="s">
        <v>1251</v>
      </c>
      <c r="F144">
        <f t="shared" ca="1" si="14"/>
        <v>35</v>
      </c>
      <c r="G144" s="2" t="str">
        <f t="shared" ca="1" si="15"/>
        <v>CONNECTICUT 36 - SAN DIEGO STATE 35</v>
      </c>
      <c r="H144" s="2">
        <f t="shared" ca="1" si="16"/>
        <v>21000</v>
      </c>
      <c r="I144">
        <f t="shared" si="17"/>
        <v>35</v>
      </c>
      <c r="J144" s="54" t="s">
        <v>880</v>
      </c>
    </row>
    <row r="145" spans="1:10" ht="15.75" thickBot="1" x14ac:dyDescent="0.3">
      <c r="A145" s="2">
        <f ca="1">IF(ISBLANK(D145),"",COUNTA($B$2:B145))</f>
        <v>144</v>
      </c>
      <c r="B145" s="2">
        <f t="shared" ca="1" si="13"/>
        <v>10000</v>
      </c>
      <c r="C145" s="4">
        <f t="shared" ca="1" si="12"/>
        <v>20000</v>
      </c>
      <c r="D145" s="39" t="s">
        <v>1252</v>
      </c>
      <c r="F145">
        <f t="shared" ca="1" si="14"/>
        <v>35</v>
      </c>
      <c r="G145" s="2" t="str">
        <f t="shared" ca="1" si="15"/>
        <v>SAN DIEGO STATE 36 - CONNECTICUT 32</v>
      </c>
      <c r="H145" s="2">
        <f t="shared" ca="1" si="16"/>
        <v>20000</v>
      </c>
      <c r="I145">
        <f t="shared" si="17"/>
        <v>5</v>
      </c>
      <c r="J145" s="54">
        <v>17000</v>
      </c>
    </row>
    <row r="146" spans="1:10" ht="15.75" thickBot="1" x14ac:dyDescent="0.3">
      <c r="A146" s="2">
        <f ca="1">IF(ISBLANK(D146),"",COUNTA($B$2:B146))</f>
        <v>145</v>
      </c>
      <c r="B146" s="2">
        <f t="shared" ca="1" si="13"/>
        <v>10000</v>
      </c>
      <c r="C146" s="4">
        <f t="shared" ca="1" si="12"/>
        <v>20000</v>
      </c>
      <c r="D146" s="39" t="s">
        <v>1253</v>
      </c>
      <c r="F146">
        <f t="shared" ca="1" si="14"/>
        <v>35</v>
      </c>
      <c r="G146" s="2" t="str">
        <f t="shared" ca="1" si="15"/>
        <v>SAN DIEGO STATE 36 - CONNECTICUT 33</v>
      </c>
      <c r="H146" s="2">
        <f t="shared" ca="1" si="16"/>
        <v>20000</v>
      </c>
      <c r="I146">
        <f t="shared" si="17"/>
        <v>35</v>
      </c>
      <c r="J146" s="54" t="s">
        <v>881</v>
      </c>
    </row>
    <row r="147" spans="1:10" ht="15.75" thickBot="1" x14ac:dyDescent="0.3">
      <c r="A147" s="2">
        <f ca="1">IF(ISBLANK(D147),"",COUNTA($B$2:B147))</f>
        <v>146</v>
      </c>
      <c r="B147" s="2">
        <f t="shared" ca="1" si="13"/>
        <v>10000</v>
      </c>
      <c r="C147" s="4">
        <f t="shared" ca="1" si="12"/>
        <v>19000</v>
      </c>
      <c r="D147" s="39" t="s">
        <v>1254</v>
      </c>
      <c r="F147">
        <f t="shared" ca="1" si="14"/>
        <v>35</v>
      </c>
      <c r="G147" s="2" t="str">
        <f t="shared" ca="1" si="15"/>
        <v>CONNECTICUT 30 - SAN DIEGO STATE 23</v>
      </c>
      <c r="H147" s="2">
        <f t="shared" ca="1" si="16"/>
        <v>19000</v>
      </c>
      <c r="I147">
        <f t="shared" si="17"/>
        <v>5</v>
      </c>
      <c r="J147" s="54">
        <v>17000</v>
      </c>
    </row>
    <row r="148" spans="1:10" ht="15.75" thickBot="1" x14ac:dyDescent="0.3">
      <c r="A148" s="2">
        <f ca="1">IF(ISBLANK(D148),"",COUNTA($B$2:B148))</f>
        <v>147</v>
      </c>
      <c r="B148" s="2">
        <f t="shared" ca="1" si="13"/>
        <v>10000</v>
      </c>
      <c r="C148" s="4">
        <f t="shared" ca="1" si="12"/>
        <v>19000</v>
      </c>
      <c r="D148" s="39" t="s">
        <v>1255</v>
      </c>
      <c r="F148">
        <f t="shared" ca="1" si="14"/>
        <v>35</v>
      </c>
      <c r="G148" s="2" t="str">
        <f t="shared" ca="1" si="15"/>
        <v>SAN DIEGO STATE 27 - CONNECTICUT 26</v>
      </c>
      <c r="H148" s="2">
        <f t="shared" ca="1" si="16"/>
        <v>19000</v>
      </c>
      <c r="I148">
        <f t="shared" si="17"/>
        <v>35</v>
      </c>
      <c r="J148" s="54" t="s">
        <v>882</v>
      </c>
    </row>
    <row r="149" spans="1:10" ht="15.75" thickBot="1" x14ac:dyDescent="0.3">
      <c r="A149" s="2">
        <f ca="1">IF(ISBLANK(D149),"",COUNTA($B$2:B149))</f>
        <v>148</v>
      </c>
      <c r="B149" s="2">
        <f t="shared" ca="1" si="13"/>
        <v>10000</v>
      </c>
      <c r="C149" s="4">
        <f t="shared" ca="1" si="12"/>
        <v>20000</v>
      </c>
      <c r="D149" s="39" t="s">
        <v>1256</v>
      </c>
      <c r="F149">
        <f t="shared" ca="1" si="14"/>
        <v>35</v>
      </c>
      <c r="G149" s="2" t="str">
        <f t="shared" ca="1" si="15"/>
        <v>CONNECTICUT 39 - SAN DIEGO STATE 28</v>
      </c>
      <c r="H149" s="2">
        <f t="shared" ca="1" si="16"/>
        <v>20000</v>
      </c>
      <c r="I149">
        <f t="shared" si="17"/>
        <v>5</v>
      </c>
      <c r="J149" s="54">
        <v>16000</v>
      </c>
    </row>
    <row r="150" spans="1:10" ht="15.75" thickBot="1" x14ac:dyDescent="0.3">
      <c r="A150" s="2">
        <f ca="1">IF(ISBLANK(D150),"",COUNTA($B$2:B150))</f>
        <v>149</v>
      </c>
      <c r="B150" s="2">
        <f t="shared" ca="1" si="13"/>
        <v>10000</v>
      </c>
      <c r="C150" s="4">
        <f t="shared" ca="1" si="12"/>
        <v>21000</v>
      </c>
      <c r="D150" s="39" t="s">
        <v>1257</v>
      </c>
      <c r="F150">
        <f t="shared" ca="1" si="14"/>
        <v>35</v>
      </c>
      <c r="G150" s="2" t="str">
        <f t="shared" ca="1" si="15"/>
        <v>CONNECTICUT 39 - SAN DIEGO STATE 31</v>
      </c>
      <c r="H150" s="2">
        <f t="shared" ca="1" si="16"/>
        <v>21000</v>
      </c>
      <c r="I150">
        <f t="shared" si="17"/>
        <v>35</v>
      </c>
      <c r="J150" s="54" t="s">
        <v>883</v>
      </c>
    </row>
    <row r="151" spans="1:10" ht="15.75" thickBot="1" x14ac:dyDescent="0.3">
      <c r="A151" s="2">
        <f ca="1">IF(ISBLANK(D151),"",COUNTA($B$2:B151))</f>
        <v>150</v>
      </c>
      <c r="B151" s="2">
        <f t="shared" ca="1" si="13"/>
        <v>10000</v>
      </c>
      <c r="C151" s="4">
        <f t="shared" ca="1" si="12"/>
        <v>21000</v>
      </c>
      <c r="D151" s="39" t="s">
        <v>1258</v>
      </c>
      <c r="F151">
        <f t="shared" ca="1" si="14"/>
        <v>35</v>
      </c>
      <c r="G151" s="2" t="str">
        <f t="shared" ca="1" si="15"/>
        <v>SAN DIEGO STATE 36 - CONNECTICUT 31</v>
      </c>
      <c r="H151" s="2">
        <f t="shared" ca="1" si="16"/>
        <v>21000</v>
      </c>
      <c r="I151">
        <f t="shared" si="17"/>
        <v>5</v>
      </c>
      <c r="J151" s="54">
        <v>17000</v>
      </c>
    </row>
    <row r="152" spans="1:10" ht="15.75" thickBot="1" x14ac:dyDescent="0.3">
      <c r="A152" s="2">
        <f ca="1">IF(ISBLANK(D152),"",COUNTA($B$2:B152))</f>
        <v>151</v>
      </c>
      <c r="B152" s="2">
        <f t="shared" ca="1" si="13"/>
        <v>10000</v>
      </c>
      <c r="C152" s="4">
        <f t="shared" ca="1" si="12"/>
        <v>21000</v>
      </c>
      <c r="D152" s="39" t="s">
        <v>1259</v>
      </c>
      <c r="F152">
        <f t="shared" ca="1" si="14"/>
        <v>35</v>
      </c>
      <c r="G152" s="2" t="str">
        <f t="shared" ca="1" si="15"/>
        <v>SAN DIEGO STATE 36 - CONNECTICUT 34</v>
      </c>
      <c r="H152" s="2">
        <f t="shared" ca="1" si="16"/>
        <v>21000</v>
      </c>
      <c r="I152">
        <f t="shared" si="17"/>
        <v>35</v>
      </c>
      <c r="J152" s="54" t="s">
        <v>884</v>
      </c>
    </row>
    <row r="153" spans="1:10" ht="15.75" thickBot="1" x14ac:dyDescent="0.3">
      <c r="A153" s="2">
        <f ca="1">IF(ISBLANK(D153),"",COUNTA($B$2:B153))</f>
        <v>152</v>
      </c>
      <c r="B153" s="2">
        <f t="shared" ca="1" si="13"/>
        <v>10000</v>
      </c>
      <c r="C153" s="4">
        <f t="shared" ca="1" si="12"/>
        <v>19000</v>
      </c>
      <c r="D153" s="39" t="s">
        <v>1260</v>
      </c>
      <c r="F153">
        <f t="shared" ca="1" si="14"/>
        <v>35</v>
      </c>
      <c r="G153" s="2" t="str">
        <f t="shared" ca="1" si="15"/>
        <v>CONNECTICUT 28 - SAN DIEGO STATE 24</v>
      </c>
      <c r="H153" s="2">
        <f t="shared" ca="1" si="16"/>
        <v>19000</v>
      </c>
      <c r="I153">
        <f t="shared" si="17"/>
        <v>5</v>
      </c>
      <c r="J153" s="54">
        <v>18000</v>
      </c>
    </row>
    <row r="154" spans="1:10" ht="15.75" thickBot="1" x14ac:dyDescent="0.3">
      <c r="A154" s="2">
        <f ca="1">IF(ISBLANK(D154),"",COUNTA($B$2:B154))</f>
        <v>153</v>
      </c>
      <c r="B154" s="2">
        <f t="shared" ca="1" si="13"/>
        <v>10000</v>
      </c>
      <c r="C154" s="4">
        <f t="shared" ca="1" si="12"/>
        <v>19000</v>
      </c>
      <c r="D154" s="39" t="s">
        <v>1261</v>
      </c>
      <c r="F154">
        <f t="shared" ca="1" si="14"/>
        <v>35</v>
      </c>
      <c r="G154" s="2" t="str">
        <f t="shared" ca="1" si="15"/>
        <v>CONNECTICUT 27 - SAN DIEGO STATE 25</v>
      </c>
      <c r="H154" s="2">
        <f t="shared" ca="1" si="16"/>
        <v>19000</v>
      </c>
      <c r="I154">
        <f t="shared" si="17"/>
        <v>35</v>
      </c>
      <c r="J154" s="54" t="s">
        <v>885</v>
      </c>
    </row>
    <row r="155" spans="1:10" ht="15.75" thickBot="1" x14ac:dyDescent="0.3">
      <c r="A155" s="2">
        <f ca="1">IF(ISBLANK(D155),"",COUNTA($B$2:B155))</f>
        <v>154</v>
      </c>
      <c r="B155" s="2">
        <f t="shared" ca="1" si="13"/>
        <v>10000</v>
      </c>
      <c r="C155" s="4">
        <f t="shared" ca="1" si="12"/>
        <v>20000</v>
      </c>
      <c r="D155" s="39" t="s">
        <v>1262</v>
      </c>
      <c r="F155">
        <f t="shared" ca="1" si="14"/>
        <v>35</v>
      </c>
      <c r="G155" s="2" t="str">
        <f t="shared" ca="1" si="15"/>
        <v>CONNECTICUT 35 - SAN DIEGO STATE 23</v>
      </c>
      <c r="H155" s="2">
        <f t="shared" ca="1" si="16"/>
        <v>20000</v>
      </c>
      <c r="I155">
        <f t="shared" si="17"/>
        <v>5</v>
      </c>
      <c r="J155" s="54">
        <v>18000</v>
      </c>
    </row>
    <row r="156" spans="1:10" ht="15.75" thickBot="1" x14ac:dyDescent="0.3">
      <c r="A156" s="2">
        <f ca="1">IF(ISBLANK(D156),"",COUNTA($B$2:B156))</f>
        <v>155</v>
      </c>
      <c r="B156" s="2">
        <f t="shared" ca="1" si="13"/>
        <v>10000</v>
      </c>
      <c r="C156" s="4">
        <f t="shared" ca="1" si="12"/>
        <v>20000</v>
      </c>
      <c r="D156" s="39" t="s">
        <v>1263</v>
      </c>
      <c r="F156">
        <f t="shared" ca="1" si="14"/>
        <v>35</v>
      </c>
      <c r="G156" s="2" t="str">
        <f t="shared" ca="1" si="15"/>
        <v>SAN DIEGO STATE 32 - CONNECTICUT 26</v>
      </c>
      <c r="H156" s="2">
        <f t="shared" ca="1" si="16"/>
        <v>20000</v>
      </c>
      <c r="I156">
        <f t="shared" si="17"/>
        <v>35</v>
      </c>
      <c r="J156" s="54" t="s">
        <v>886</v>
      </c>
    </row>
    <row r="157" spans="1:10" ht="15.75" thickBot="1" x14ac:dyDescent="0.3">
      <c r="A157" s="2">
        <f ca="1">IF(ISBLANK(D157),"",COUNTA($B$2:B157))</f>
        <v>156</v>
      </c>
      <c r="B157" s="2">
        <f t="shared" ca="1" si="13"/>
        <v>10000</v>
      </c>
      <c r="C157" s="4">
        <f t="shared" ca="1" si="12"/>
        <v>21000</v>
      </c>
      <c r="D157" s="39" t="s">
        <v>1264</v>
      </c>
      <c r="F157">
        <f t="shared" ca="1" si="14"/>
        <v>35</v>
      </c>
      <c r="G157" s="2" t="str">
        <f t="shared" ca="1" si="15"/>
        <v>CONNECTICUT 39 - SAN DIEGO STATE 27</v>
      </c>
      <c r="H157" s="2">
        <f t="shared" ca="1" si="16"/>
        <v>21000</v>
      </c>
      <c r="I157">
        <f t="shared" si="17"/>
        <v>5</v>
      </c>
      <c r="J157" s="54">
        <v>18000</v>
      </c>
    </row>
    <row r="158" spans="1:10" ht="15.75" thickBot="1" x14ac:dyDescent="0.3">
      <c r="A158" s="2">
        <f ca="1">IF(ISBLANK(D158),"",COUNTA($B$2:B158))</f>
        <v>157</v>
      </c>
      <c r="B158" s="2">
        <f t="shared" ca="1" si="13"/>
        <v>10000</v>
      </c>
      <c r="C158" s="4">
        <f t="shared" ca="1" si="12"/>
        <v>21000</v>
      </c>
      <c r="D158" s="39" t="s">
        <v>1265</v>
      </c>
      <c r="F158">
        <f t="shared" ca="1" si="14"/>
        <v>35</v>
      </c>
      <c r="G158" s="2" t="str">
        <f t="shared" ca="1" si="15"/>
        <v>CONNECTICUT 37 - SAN DIEGO STATE 24</v>
      </c>
      <c r="H158" s="2">
        <f t="shared" ca="1" si="16"/>
        <v>21000</v>
      </c>
      <c r="I158">
        <f t="shared" si="17"/>
        <v>35</v>
      </c>
      <c r="J158" s="54" t="s">
        <v>887</v>
      </c>
    </row>
    <row r="159" spans="1:10" ht="15.75" thickBot="1" x14ac:dyDescent="0.3">
      <c r="A159" s="2">
        <f ca="1">IF(ISBLANK(D159),"",COUNTA($B$2:B159))</f>
        <v>158</v>
      </c>
      <c r="B159" s="2">
        <f t="shared" ca="1" si="13"/>
        <v>10000</v>
      </c>
      <c r="C159" s="4">
        <f t="shared" ca="1" si="12"/>
        <v>21000</v>
      </c>
      <c r="D159" s="39" t="s">
        <v>1266</v>
      </c>
      <c r="F159">
        <f t="shared" ca="1" si="14"/>
        <v>35</v>
      </c>
      <c r="G159" s="2" t="str">
        <f t="shared" ca="1" si="15"/>
        <v>SAN DIEGO STATE 36 - CONNECTICUT 30</v>
      </c>
      <c r="H159" s="2">
        <f t="shared" ca="1" si="16"/>
        <v>21000</v>
      </c>
      <c r="I159">
        <f t="shared" si="17"/>
        <v>5</v>
      </c>
      <c r="J159" s="54">
        <v>17000</v>
      </c>
    </row>
    <row r="160" spans="1:10" ht="15.75" thickBot="1" x14ac:dyDescent="0.3">
      <c r="A160" s="2">
        <f ca="1">IF(ISBLANK(D160),"",COUNTA($B$2:B160))</f>
        <v>159</v>
      </c>
      <c r="B160" s="2">
        <f t="shared" ca="1" si="13"/>
        <v>10000</v>
      </c>
      <c r="C160" s="4">
        <f t="shared" ca="1" si="12"/>
        <v>22000</v>
      </c>
      <c r="D160" s="39" t="s">
        <v>1267</v>
      </c>
      <c r="F160">
        <f t="shared" ca="1" si="14"/>
        <v>35</v>
      </c>
      <c r="G160" s="2" t="str">
        <f t="shared" ca="1" si="15"/>
        <v>CONNECTICUT 39 - SAN DIEGO STATE 32</v>
      </c>
      <c r="H160" s="2">
        <f t="shared" ca="1" si="16"/>
        <v>22000</v>
      </c>
      <c r="I160">
        <f t="shared" si="17"/>
        <v>35</v>
      </c>
      <c r="J160" s="54" t="s">
        <v>888</v>
      </c>
    </row>
    <row r="161" spans="1:10" ht="15.75" thickBot="1" x14ac:dyDescent="0.3">
      <c r="A161" s="2">
        <f ca="1">IF(ISBLANK(D161),"",COUNTA($B$2:B161))</f>
        <v>160</v>
      </c>
      <c r="B161" s="2">
        <f t="shared" ca="1" si="13"/>
        <v>10000</v>
      </c>
      <c r="C161" s="4">
        <f t="shared" ca="1" si="12"/>
        <v>22000</v>
      </c>
      <c r="D161" s="39" t="s">
        <v>1268</v>
      </c>
      <c r="F161">
        <f t="shared" ca="1" si="14"/>
        <v>35</v>
      </c>
      <c r="G161" s="2" t="str">
        <f t="shared" ca="1" si="15"/>
        <v>SAN DIEGO STATE 36 - CONNECTICUT 35</v>
      </c>
      <c r="H161" s="2">
        <f t="shared" ca="1" si="16"/>
        <v>22000</v>
      </c>
      <c r="I161">
        <f t="shared" si="17"/>
        <v>5</v>
      </c>
      <c r="J161" s="54">
        <v>17000</v>
      </c>
    </row>
    <row r="162" spans="1:10" ht="15.75" thickBot="1" x14ac:dyDescent="0.3">
      <c r="A162" s="2">
        <f ca="1">IF(ISBLANK(D162),"",COUNTA($B$2:B162))</f>
        <v>161</v>
      </c>
      <c r="B162" s="2">
        <f t="shared" ca="1" si="13"/>
        <v>10000</v>
      </c>
      <c r="C162" s="4">
        <f t="shared" ca="1" si="12"/>
        <v>21000</v>
      </c>
      <c r="D162" s="39" t="s">
        <v>1269</v>
      </c>
      <c r="F162">
        <f t="shared" ca="1" si="14"/>
        <v>35</v>
      </c>
      <c r="G162" s="2" t="str">
        <f t="shared" ca="1" si="15"/>
        <v>CONNECTICUT 38 - SAN DIEGO STATE 25</v>
      </c>
      <c r="H162" s="2">
        <f t="shared" ca="1" si="16"/>
        <v>21000</v>
      </c>
      <c r="I162">
        <f t="shared" si="17"/>
        <v>35</v>
      </c>
      <c r="J162" s="54" t="s">
        <v>889</v>
      </c>
    </row>
    <row r="163" spans="1:10" ht="15.75" thickBot="1" x14ac:dyDescent="0.3">
      <c r="A163" s="2">
        <f ca="1">IF(ISBLANK(D163),"",COUNTA($B$2:B163))</f>
        <v>162</v>
      </c>
      <c r="B163" s="2">
        <f t="shared" ca="1" si="13"/>
        <v>10000</v>
      </c>
      <c r="C163" s="4">
        <f t="shared" ca="1" si="12"/>
        <v>20000</v>
      </c>
      <c r="D163" s="39" t="s">
        <v>1270</v>
      </c>
      <c r="F163">
        <f t="shared" ca="1" si="14"/>
        <v>35</v>
      </c>
      <c r="G163" s="2" t="str">
        <f t="shared" ca="1" si="15"/>
        <v>CONNECTICUT 29 - SAN DIEGO STATE 23</v>
      </c>
      <c r="H163" s="2">
        <f t="shared" ca="1" si="16"/>
        <v>20000</v>
      </c>
      <c r="I163">
        <f t="shared" si="17"/>
        <v>5</v>
      </c>
      <c r="J163" s="54">
        <v>17000</v>
      </c>
    </row>
    <row r="164" spans="1:10" ht="15.75" thickBot="1" x14ac:dyDescent="0.3">
      <c r="A164" s="2">
        <f ca="1">IF(ISBLANK(D164),"",COUNTA($B$2:B164))</f>
        <v>163</v>
      </c>
      <c r="B164" s="2">
        <f t="shared" ca="1" si="13"/>
        <v>10000</v>
      </c>
      <c r="C164" s="4">
        <f t="shared" ca="1" si="12"/>
        <v>21000</v>
      </c>
      <c r="D164" s="39" t="s">
        <v>1271</v>
      </c>
      <c r="F164">
        <f t="shared" ca="1" si="14"/>
        <v>35</v>
      </c>
      <c r="G164" s="2" t="str">
        <f t="shared" ca="1" si="15"/>
        <v>SAN DIEGO STATE 34 - CONNECTICUT 27</v>
      </c>
      <c r="H164" s="2">
        <f t="shared" ca="1" si="16"/>
        <v>21000</v>
      </c>
      <c r="I164">
        <f t="shared" si="17"/>
        <v>35</v>
      </c>
      <c r="J164" s="54" t="s">
        <v>890</v>
      </c>
    </row>
    <row r="165" spans="1:10" ht="15.75" thickBot="1" x14ac:dyDescent="0.3">
      <c r="A165" s="2">
        <f ca="1">IF(ISBLANK(D165),"",COUNTA($B$2:B165))</f>
        <v>164</v>
      </c>
      <c r="B165" s="2">
        <f t="shared" ca="1" si="13"/>
        <v>10000</v>
      </c>
      <c r="C165" s="4">
        <f t="shared" ca="1" si="12"/>
        <v>20000</v>
      </c>
      <c r="D165" s="39" t="s">
        <v>1272</v>
      </c>
      <c r="F165">
        <f t="shared" ca="1" si="14"/>
        <v>35</v>
      </c>
      <c r="G165" s="2" t="str">
        <f t="shared" ca="1" si="15"/>
        <v>SAN DIEGO STATE 26 - CONNECTICUT 26</v>
      </c>
      <c r="H165" s="2">
        <f t="shared" ca="1" si="16"/>
        <v>20000</v>
      </c>
      <c r="I165">
        <f t="shared" si="17"/>
        <v>5</v>
      </c>
      <c r="J165" s="54">
        <v>17000</v>
      </c>
    </row>
    <row r="166" spans="1:10" ht="15.75" thickBot="1" x14ac:dyDescent="0.3">
      <c r="A166" s="2">
        <f ca="1">IF(ISBLANK(D166),"",COUNTA($B$2:B166))</f>
        <v>165</v>
      </c>
      <c r="B166" s="2">
        <f t="shared" ca="1" si="13"/>
        <v>10000</v>
      </c>
      <c r="C166" s="4">
        <f t="shared" ca="1" si="12"/>
        <v>21000</v>
      </c>
      <c r="D166" s="39" t="s">
        <v>1273</v>
      </c>
      <c r="F166">
        <f t="shared" ca="1" si="14"/>
        <v>35</v>
      </c>
      <c r="G166" s="2" t="str">
        <f t="shared" ca="1" si="15"/>
        <v>SAN DIEGO STATE 35 - CONNECTICUT 28</v>
      </c>
      <c r="H166" s="2">
        <f t="shared" ca="1" si="16"/>
        <v>21000</v>
      </c>
      <c r="I166">
        <f t="shared" si="17"/>
        <v>35</v>
      </c>
      <c r="J166" s="54" t="s">
        <v>891</v>
      </c>
    </row>
    <row r="167" spans="1:10" ht="15.75" thickBot="1" x14ac:dyDescent="0.3">
      <c r="A167" s="2">
        <f ca="1">IF(ISBLANK(D167),"",COUNTA($B$2:B167))</f>
        <v>166</v>
      </c>
      <c r="B167" s="2">
        <f t="shared" ca="1" si="13"/>
        <v>10000</v>
      </c>
      <c r="C167" s="4">
        <f t="shared" ca="1" si="12"/>
        <v>23000</v>
      </c>
      <c r="D167" s="39" t="s">
        <v>1274</v>
      </c>
      <c r="F167">
        <f t="shared" ca="1" si="14"/>
        <v>35</v>
      </c>
      <c r="G167" s="2" t="str">
        <f t="shared" ca="1" si="15"/>
        <v>CONNECTICUT 38 - SAN DIEGO STATE 34</v>
      </c>
      <c r="H167" s="2">
        <f t="shared" ca="1" si="16"/>
        <v>23000</v>
      </c>
      <c r="I167">
        <f t="shared" si="17"/>
        <v>5</v>
      </c>
      <c r="J167" s="54">
        <v>17000</v>
      </c>
    </row>
    <row r="168" spans="1:10" ht="15.75" thickBot="1" x14ac:dyDescent="0.3">
      <c r="A168" s="2">
        <f ca="1">IF(ISBLANK(D168),"",COUNTA($B$2:B168))</f>
        <v>167</v>
      </c>
      <c r="B168" s="2">
        <f t="shared" ca="1" si="13"/>
        <v>10000</v>
      </c>
      <c r="C168" s="4">
        <f t="shared" ca="1" si="12"/>
        <v>23000</v>
      </c>
      <c r="D168" s="39" t="s">
        <v>1275</v>
      </c>
      <c r="F168">
        <f t="shared" ca="1" si="14"/>
        <v>35</v>
      </c>
      <c r="G168" s="2" t="str">
        <f t="shared" ca="1" si="15"/>
        <v>CONNECTICUT 37 - SAN DIEGO STATE 35</v>
      </c>
      <c r="H168" s="2">
        <f t="shared" ca="1" si="16"/>
        <v>23000</v>
      </c>
      <c r="I168">
        <f t="shared" si="17"/>
        <v>35</v>
      </c>
      <c r="J168" s="54" t="s">
        <v>892</v>
      </c>
    </row>
    <row r="169" spans="1:10" ht="15.75" thickBot="1" x14ac:dyDescent="0.3">
      <c r="A169" s="2">
        <f ca="1">IF(ISBLANK(D169),"",COUNTA($B$2:B169))</f>
        <v>168</v>
      </c>
      <c r="B169" s="2">
        <f t="shared" ca="1" si="13"/>
        <v>10000</v>
      </c>
      <c r="C169" s="4">
        <f t="shared" ca="1" si="12"/>
        <v>21000</v>
      </c>
      <c r="D169" s="39" t="s">
        <v>1276</v>
      </c>
      <c r="F169">
        <f t="shared" ca="1" si="14"/>
        <v>35</v>
      </c>
      <c r="G169" s="2" t="str">
        <f t="shared" ca="1" si="15"/>
        <v>CONNECTICUT 36 - SAN DIEGO STATE 23</v>
      </c>
      <c r="H169" s="2">
        <f t="shared" ca="1" si="16"/>
        <v>21000</v>
      </c>
      <c r="I169">
        <f t="shared" si="17"/>
        <v>5</v>
      </c>
      <c r="J169" s="54">
        <v>18000</v>
      </c>
    </row>
    <row r="170" spans="1:10" ht="15.75" thickBot="1" x14ac:dyDescent="0.3">
      <c r="A170" s="2">
        <f ca="1">IF(ISBLANK(D170),"",COUNTA($B$2:B170))</f>
        <v>169</v>
      </c>
      <c r="B170" s="2">
        <f t="shared" ca="1" si="13"/>
        <v>10000</v>
      </c>
      <c r="C170" s="4">
        <f t="shared" ca="1" si="12"/>
        <v>21000</v>
      </c>
      <c r="D170" s="39" t="s">
        <v>1277</v>
      </c>
      <c r="F170">
        <f t="shared" ca="1" si="14"/>
        <v>35</v>
      </c>
      <c r="G170" s="2" t="str">
        <f t="shared" ca="1" si="15"/>
        <v>CONNECTICUT 32 - SAN DIEGO STATE 22</v>
      </c>
      <c r="H170" s="2">
        <f t="shared" ca="1" si="16"/>
        <v>21000</v>
      </c>
      <c r="I170">
        <f t="shared" si="17"/>
        <v>35</v>
      </c>
      <c r="J170" s="54" t="s">
        <v>893</v>
      </c>
    </row>
    <row r="171" spans="1:10" ht="15.75" thickBot="1" x14ac:dyDescent="0.3">
      <c r="A171" s="2">
        <f ca="1">IF(ISBLANK(D171),"",COUNTA($B$2:B171))</f>
        <v>170</v>
      </c>
      <c r="B171" s="2">
        <f t="shared" ca="1" si="13"/>
        <v>10000</v>
      </c>
      <c r="C171" s="4">
        <f t="shared" ca="1" si="12"/>
        <v>21000</v>
      </c>
      <c r="D171" s="39" t="s">
        <v>1278</v>
      </c>
      <c r="F171">
        <f t="shared" ca="1" si="14"/>
        <v>35</v>
      </c>
      <c r="G171" s="2" t="str">
        <f t="shared" ca="1" si="15"/>
        <v>CONNECTICUT 33 - SAN DIEGO STATE 22</v>
      </c>
      <c r="H171" s="2">
        <f t="shared" ca="1" si="16"/>
        <v>21000</v>
      </c>
      <c r="I171">
        <f t="shared" si="17"/>
        <v>5</v>
      </c>
      <c r="J171" s="54">
        <v>18000</v>
      </c>
    </row>
    <row r="172" spans="1:10" ht="15.75" thickBot="1" x14ac:dyDescent="0.3">
      <c r="A172" s="2">
        <f ca="1">IF(ISBLANK(D172),"",COUNTA($B$2:B172))</f>
        <v>171</v>
      </c>
      <c r="B172" s="2">
        <f t="shared" ca="1" si="13"/>
        <v>10000</v>
      </c>
      <c r="C172" s="4">
        <f t="shared" ca="1" si="12"/>
        <v>22000</v>
      </c>
      <c r="D172" s="39" t="s">
        <v>1279</v>
      </c>
      <c r="F172">
        <f t="shared" ca="1" si="14"/>
        <v>35</v>
      </c>
      <c r="G172" s="2" t="str">
        <f t="shared" ca="1" si="15"/>
        <v>SAN DIEGO STATE 33 - CONNECTICUT 26</v>
      </c>
      <c r="H172" s="2">
        <f t="shared" ca="1" si="16"/>
        <v>22000</v>
      </c>
      <c r="I172">
        <f t="shared" si="17"/>
        <v>35</v>
      </c>
      <c r="J172" s="54" t="s">
        <v>894</v>
      </c>
    </row>
    <row r="173" spans="1:10" ht="15.75" thickBot="1" x14ac:dyDescent="0.3">
      <c r="A173" s="2">
        <f ca="1">IF(ISBLANK(D173),"",COUNTA($B$2:B173))</f>
        <v>172</v>
      </c>
      <c r="B173" s="2">
        <f t="shared" ca="1" si="13"/>
        <v>10000</v>
      </c>
      <c r="C173" s="4">
        <f t="shared" ca="1" si="12"/>
        <v>21000</v>
      </c>
      <c r="D173" s="39" t="s">
        <v>1280</v>
      </c>
      <c r="F173">
        <f t="shared" ca="1" si="14"/>
        <v>35</v>
      </c>
      <c r="G173" s="2" t="str">
        <f t="shared" ca="1" si="15"/>
        <v>SAN DIEGO STATE 29 - CONNECTICUT 25</v>
      </c>
      <c r="H173" s="2">
        <f t="shared" ca="1" si="16"/>
        <v>21000</v>
      </c>
      <c r="I173">
        <f t="shared" si="17"/>
        <v>5</v>
      </c>
      <c r="J173" s="54">
        <v>18000</v>
      </c>
    </row>
    <row r="174" spans="1:10" ht="15.75" thickBot="1" x14ac:dyDescent="0.3">
      <c r="A174" s="2">
        <f ca="1">IF(ISBLANK(D174),"",COUNTA($B$2:B174))</f>
        <v>173</v>
      </c>
      <c r="B174" s="2">
        <f t="shared" ca="1" si="13"/>
        <v>10000</v>
      </c>
      <c r="C174" s="4">
        <f t="shared" ca="1" si="12"/>
        <v>21000</v>
      </c>
      <c r="D174" s="39" t="s">
        <v>1281</v>
      </c>
      <c r="F174">
        <f t="shared" ca="1" si="14"/>
        <v>35</v>
      </c>
      <c r="G174" s="2" t="str">
        <f t="shared" ca="1" si="15"/>
        <v>SAN DIEGO STATE 30 - CONNECTICUT 25</v>
      </c>
      <c r="H174" s="2">
        <f t="shared" ca="1" si="16"/>
        <v>21000</v>
      </c>
      <c r="I174">
        <f t="shared" si="17"/>
        <v>35</v>
      </c>
      <c r="J174" s="54" t="s">
        <v>895</v>
      </c>
    </row>
    <row r="175" spans="1:10" ht="15.75" thickBot="1" x14ac:dyDescent="0.3">
      <c r="A175" s="2">
        <f ca="1">IF(ISBLANK(D175),"",COUNTA($B$2:B175))</f>
        <v>174</v>
      </c>
      <c r="B175" s="2">
        <f t="shared" ca="1" si="13"/>
        <v>10000</v>
      </c>
      <c r="C175" s="4">
        <f t="shared" ca="1" si="12"/>
        <v>23000</v>
      </c>
      <c r="D175" s="39" t="s">
        <v>1282</v>
      </c>
      <c r="F175">
        <f t="shared" ca="1" si="14"/>
        <v>35</v>
      </c>
      <c r="G175" s="2" t="str">
        <f t="shared" ca="1" si="15"/>
        <v>CONNECTICUT 39 - SAN DIEGO STATE 26</v>
      </c>
      <c r="H175" s="2">
        <f t="shared" ca="1" si="16"/>
        <v>23000</v>
      </c>
      <c r="I175">
        <f t="shared" si="17"/>
        <v>5</v>
      </c>
      <c r="J175" s="54">
        <v>18000</v>
      </c>
    </row>
    <row r="176" spans="1:10" ht="15.75" thickBot="1" x14ac:dyDescent="0.3">
      <c r="A176" s="2">
        <f ca="1">IF(ISBLANK(D176),"",COUNTA($B$2:B176))</f>
        <v>175</v>
      </c>
      <c r="B176" s="2">
        <f t="shared" ca="1" si="13"/>
        <v>10000</v>
      </c>
      <c r="C176" s="4">
        <f t="shared" ca="1" si="12"/>
        <v>21000</v>
      </c>
      <c r="D176" s="39" t="s">
        <v>1283</v>
      </c>
      <c r="F176">
        <f t="shared" ca="1" si="14"/>
        <v>35</v>
      </c>
      <c r="G176" s="2" t="str">
        <f t="shared" ca="1" si="15"/>
        <v>CONNECTICUT 31 - SAN DIEGO STATE 22</v>
      </c>
      <c r="H176" s="2">
        <f t="shared" ca="1" si="16"/>
        <v>21000</v>
      </c>
      <c r="I176">
        <f t="shared" si="17"/>
        <v>35</v>
      </c>
      <c r="J176" s="54" t="s">
        <v>896</v>
      </c>
    </row>
    <row r="177" spans="1:10" ht="15.75" thickBot="1" x14ac:dyDescent="0.3">
      <c r="A177" s="2">
        <f ca="1">IF(ISBLANK(D177),"",COUNTA($B$2:B177))</f>
        <v>176</v>
      </c>
      <c r="B177" s="2">
        <f t="shared" ca="1" si="13"/>
        <v>10000</v>
      </c>
      <c r="C177" s="4">
        <f t="shared" ca="1" si="12"/>
        <v>21000</v>
      </c>
      <c r="D177" s="39" t="s">
        <v>1284</v>
      </c>
      <c r="F177">
        <f t="shared" ca="1" si="14"/>
        <v>35</v>
      </c>
      <c r="G177" s="2" t="str">
        <f t="shared" ca="1" si="15"/>
        <v>SAN DIEGO STATE 28 - CONNECTICUT 25</v>
      </c>
      <c r="H177" s="2">
        <f t="shared" ca="1" si="16"/>
        <v>21000</v>
      </c>
      <c r="I177">
        <f t="shared" si="17"/>
        <v>5</v>
      </c>
      <c r="J177" s="54">
        <v>17000</v>
      </c>
    </row>
    <row r="178" spans="1:10" ht="15.75" thickBot="1" x14ac:dyDescent="0.3">
      <c r="A178" s="2">
        <f ca="1">IF(ISBLANK(D178),"",COUNTA($B$2:B178))</f>
        <v>177</v>
      </c>
      <c r="B178" s="2">
        <f t="shared" ca="1" si="13"/>
        <v>10000</v>
      </c>
      <c r="C178" s="4">
        <f t="shared" ca="1" si="12"/>
        <v>23000</v>
      </c>
      <c r="D178" s="39" t="s">
        <v>1285</v>
      </c>
      <c r="F178">
        <f t="shared" ca="1" si="14"/>
        <v>35</v>
      </c>
      <c r="G178" s="2" t="str">
        <f t="shared" ca="1" si="15"/>
        <v>SAN DIEGO STATE 36 - CONNECTICUT 29</v>
      </c>
      <c r="H178" s="2">
        <f t="shared" ca="1" si="16"/>
        <v>23000</v>
      </c>
      <c r="I178">
        <f t="shared" si="17"/>
        <v>35</v>
      </c>
      <c r="J178" s="54" t="s">
        <v>897</v>
      </c>
    </row>
    <row r="179" spans="1:10" ht="15.75" thickBot="1" x14ac:dyDescent="0.3">
      <c r="A179" s="2">
        <f ca="1">IF(ISBLANK(D179),"",COUNTA($B$2:B179))</f>
        <v>178</v>
      </c>
      <c r="B179" s="2">
        <f t="shared" ca="1" si="13"/>
        <v>10000</v>
      </c>
      <c r="C179" s="4">
        <f t="shared" ca="1" si="12"/>
        <v>21000</v>
      </c>
      <c r="D179" s="39" t="s">
        <v>1286</v>
      </c>
      <c r="F179">
        <f t="shared" ca="1" si="14"/>
        <v>35</v>
      </c>
      <c r="G179" s="2" t="str">
        <f t="shared" ca="1" si="15"/>
        <v>CONNECTICUT 27 - SAN DIEGO STATE 24</v>
      </c>
      <c r="H179" s="2">
        <f t="shared" ca="1" si="16"/>
        <v>21000</v>
      </c>
      <c r="I179">
        <f t="shared" si="17"/>
        <v>5</v>
      </c>
      <c r="J179" s="54">
        <v>17000</v>
      </c>
    </row>
    <row r="180" spans="1:10" ht="15.75" thickBot="1" x14ac:dyDescent="0.3">
      <c r="A180" s="2">
        <f ca="1">IF(ISBLANK(D180),"",COUNTA($B$2:B180))</f>
        <v>179</v>
      </c>
      <c r="B180" s="2">
        <f t="shared" ca="1" si="13"/>
        <v>10000</v>
      </c>
      <c r="C180" s="4">
        <f t="shared" ca="1" si="12"/>
        <v>24000</v>
      </c>
      <c r="D180" s="39" t="s">
        <v>1287</v>
      </c>
      <c r="F180">
        <f t="shared" ca="1" si="14"/>
        <v>35</v>
      </c>
      <c r="G180" s="2" t="str">
        <f t="shared" ca="1" si="15"/>
        <v>CONNECTICUT 39 - SAN DIEGO STATE 33</v>
      </c>
      <c r="H180" s="2">
        <f t="shared" ca="1" si="16"/>
        <v>24000</v>
      </c>
      <c r="I180">
        <f t="shared" si="17"/>
        <v>35</v>
      </c>
      <c r="J180" s="54" t="s">
        <v>898</v>
      </c>
    </row>
    <row r="181" spans="1:10" ht="15.75" thickBot="1" x14ac:dyDescent="0.3">
      <c r="A181" s="2">
        <f ca="1">IF(ISBLANK(D181),"",COUNTA($B$2:B181))</f>
        <v>180</v>
      </c>
      <c r="B181" s="2">
        <f t="shared" ca="1" si="13"/>
        <v>10000</v>
      </c>
      <c r="C181" s="4">
        <f t="shared" ca="1" si="12"/>
        <v>22000</v>
      </c>
      <c r="D181" s="39" t="s">
        <v>1288</v>
      </c>
      <c r="F181">
        <f t="shared" ca="1" si="14"/>
        <v>35</v>
      </c>
      <c r="G181" s="2" t="str">
        <f t="shared" ca="1" si="15"/>
        <v>CONNECTICUT 34 - SAN DIEGO STATE 22</v>
      </c>
      <c r="H181" s="2">
        <f t="shared" ca="1" si="16"/>
        <v>22000</v>
      </c>
      <c r="I181">
        <f t="shared" si="17"/>
        <v>5</v>
      </c>
      <c r="J181" s="54">
        <v>18000</v>
      </c>
    </row>
    <row r="182" spans="1:10" ht="15.75" thickBot="1" x14ac:dyDescent="0.3">
      <c r="A182" s="2">
        <f ca="1">IF(ISBLANK(D182),"",COUNTA($B$2:B182))</f>
        <v>181</v>
      </c>
      <c r="B182" s="2">
        <f t="shared" ca="1" si="13"/>
        <v>10000</v>
      </c>
      <c r="C182" s="4">
        <f t="shared" ca="1" si="12"/>
        <v>24000</v>
      </c>
      <c r="D182" s="39" t="s">
        <v>1289</v>
      </c>
      <c r="F182">
        <f t="shared" ca="1" si="14"/>
        <v>35</v>
      </c>
      <c r="G182" s="2" t="str">
        <f t="shared" ca="1" si="15"/>
        <v>SAN DIEGO STATE 36 - CONNECTICUT 36</v>
      </c>
      <c r="H182" s="2">
        <f t="shared" ca="1" si="16"/>
        <v>24000</v>
      </c>
      <c r="I182">
        <f t="shared" si="17"/>
        <v>35</v>
      </c>
      <c r="J182" s="54" t="s">
        <v>899</v>
      </c>
    </row>
    <row r="183" spans="1:10" ht="15.75" thickBot="1" x14ac:dyDescent="0.3">
      <c r="A183" s="2">
        <f ca="1">IF(ISBLANK(D183),"",COUNTA($B$2:B183))</f>
        <v>182</v>
      </c>
      <c r="B183" s="2">
        <f t="shared" ca="1" si="13"/>
        <v>10000</v>
      </c>
      <c r="C183" s="4">
        <f t="shared" ca="1" si="12"/>
        <v>22000</v>
      </c>
      <c r="D183" s="39" t="s">
        <v>1290</v>
      </c>
      <c r="F183">
        <f t="shared" ca="1" si="14"/>
        <v>35</v>
      </c>
      <c r="G183" s="2" t="str">
        <f t="shared" ca="1" si="15"/>
        <v>SAN DIEGO STATE 31 - CONNECTICUT 25</v>
      </c>
      <c r="H183" s="2">
        <f t="shared" ca="1" si="16"/>
        <v>22000</v>
      </c>
      <c r="I183">
        <f t="shared" si="17"/>
        <v>5</v>
      </c>
      <c r="J183" s="54">
        <v>18000</v>
      </c>
    </row>
    <row r="184" spans="1:10" ht="15.75" thickBot="1" x14ac:dyDescent="0.3">
      <c r="A184" s="2">
        <f ca="1">IF(ISBLANK(D184),"",COUNTA($B$2:B184))</f>
        <v>183</v>
      </c>
      <c r="B184" s="2">
        <f t="shared" ca="1" si="13"/>
        <v>10000</v>
      </c>
      <c r="C184" s="4">
        <f t="shared" ca="1" si="12"/>
        <v>24000</v>
      </c>
      <c r="D184" s="39" t="s">
        <v>1291</v>
      </c>
      <c r="F184">
        <f t="shared" ca="1" si="14"/>
        <v>35</v>
      </c>
      <c r="G184" s="2" t="str">
        <f t="shared" ca="1" si="15"/>
        <v>CONNECTICUT 40 - SAN DIEGO STATE 29</v>
      </c>
      <c r="H184" s="2">
        <f t="shared" ca="1" si="16"/>
        <v>24000</v>
      </c>
      <c r="I184">
        <f t="shared" si="17"/>
        <v>35</v>
      </c>
      <c r="J184" s="54" t="s">
        <v>900</v>
      </c>
    </row>
    <row r="185" spans="1:10" ht="15.75" thickBot="1" x14ac:dyDescent="0.3">
      <c r="A185" s="2">
        <f ca="1">IF(ISBLANK(D185),"",COUNTA($B$2:B185))</f>
        <v>184</v>
      </c>
      <c r="B185" s="2">
        <f t="shared" ca="1" si="13"/>
        <v>10000</v>
      </c>
      <c r="C185" s="4">
        <f t="shared" ca="1" si="12"/>
        <v>22000</v>
      </c>
      <c r="D185" s="39" t="s">
        <v>1292</v>
      </c>
      <c r="F185">
        <f t="shared" ca="1" si="14"/>
        <v>35</v>
      </c>
      <c r="G185" s="2" t="str">
        <f t="shared" ca="1" si="15"/>
        <v>CONNECTICUT 28 - SAN DIEGO STATE 23</v>
      </c>
      <c r="H185" s="2">
        <f t="shared" ca="1" si="16"/>
        <v>22000</v>
      </c>
      <c r="I185">
        <f t="shared" si="17"/>
        <v>5</v>
      </c>
      <c r="J185" s="54">
        <v>18000</v>
      </c>
    </row>
    <row r="186" spans="1:10" ht="15.75" thickBot="1" x14ac:dyDescent="0.3">
      <c r="A186" s="2">
        <f ca="1">IF(ISBLANK(D186),"",COUNTA($B$2:B186))</f>
        <v>185</v>
      </c>
      <c r="B186" s="2">
        <f t="shared" ca="1" si="13"/>
        <v>10000</v>
      </c>
      <c r="C186" s="4">
        <f t="shared" ca="1" si="12"/>
        <v>24000</v>
      </c>
      <c r="D186" s="39" t="s">
        <v>1293</v>
      </c>
      <c r="F186">
        <f t="shared" ca="1" si="14"/>
        <v>35</v>
      </c>
      <c r="G186" s="2" t="str">
        <f t="shared" ca="1" si="15"/>
        <v>CONNECTICUT 40 - SAN DIEGO STATE 30</v>
      </c>
      <c r="H186" s="2">
        <f t="shared" ca="1" si="16"/>
        <v>24000</v>
      </c>
      <c r="I186">
        <f t="shared" si="17"/>
        <v>35</v>
      </c>
      <c r="J186" s="54" t="s">
        <v>901</v>
      </c>
    </row>
    <row r="187" spans="1:10" ht="15.75" thickBot="1" x14ac:dyDescent="0.3">
      <c r="A187" s="2">
        <f ca="1">IF(ISBLANK(D187),"",COUNTA($B$2:B187))</f>
        <v>186</v>
      </c>
      <c r="B187" s="2">
        <f t="shared" ca="1" si="13"/>
        <v>10000</v>
      </c>
      <c r="C187" s="4">
        <f t="shared" ca="1" si="12"/>
        <v>22000</v>
      </c>
      <c r="D187" s="39" t="s">
        <v>1294</v>
      </c>
      <c r="F187">
        <f t="shared" ca="1" si="14"/>
        <v>35</v>
      </c>
      <c r="G187" s="2" t="str">
        <f t="shared" ca="1" si="15"/>
        <v>CONNECTICUT 26 - SAN DIEGO STATE 25</v>
      </c>
      <c r="H187" s="2">
        <f t="shared" ca="1" si="16"/>
        <v>22000</v>
      </c>
      <c r="I187">
        <f t="shared" si="17"/>
        <v>5</v>
      </c>
      <c r="J187" s="54">
        <v>18000</v>
      </c>
    </row>
    <row r="188" spans="1:10" ht="15.75" thickBot="1" x14ac:dyDescent="0.3">
      <c r="A188" s="2">
        <f ca="1">IF(ISBLANK(D188),"",COUNTA($B$2:B188))</f>
        <v>187</v>
      </c>
      <c r="B188" s="2">
        <f t="shared" ca="1" si="13"/>
        <v>10000</v>
      </c>
      <c r="C188" s="4">
        <f t="shared" ca="1" si="12"/>
        <v>24000</v>
      </c>
      <c r="D188" s="39" t="s">
        <v>1295</v>
      </c>
      <c r="F188">
        <f t="shared" ca="1" si="14"/>
        <v>35</v>
      </c>
      <c r="G188" s="2" t="str">
        <f t="shared" ca="1" si="15"/>
        <v>SAN DIEGO STATE 37 - CONNECTICUT 32</v>
      </c>
      <c r="H188" s="2">
        <f t="shared" ca="1" si="16"/>
        <v>24000</v>
      </c>
      <c r="I188">
        <f t="shared" si="17"/>
        <v>35</v>
      </c>
      <c r="J188" s="54" t="s">
        <v>902</v>
      </c>
    </row>
    <row r="189" spans="1:10" ht="15.75" thickBot="1" x14ac:dyDescent="0.3">
      <c r="A189" s="2">
        <f ca="1">IF(ISBLANK(D189),"",COUNTA($B$2:B189))</f>
        <v>188</v>
      </c>
      <c r="B189" s="2">
        <f t="shared" ca="1" si="13"/>
        <v>10000</v>
      </c>
      <c r="C189" s="4">
        <f t="shared" ca="1" si="12"/>
        <v>24000</v>
      </c>
      <c r="D189" s="39" t="s">
        <v>1296</v>
      </c>
      <c r="F189">
        <f t="shared" ca="1" si="14"/>
        <v>35</v>
      </c>
      <c r="G189" s="2" t="str">
        <f t="shared" ca="1" si="15"/>
        <v>SAN DIEGO STATE 37 - CONNECTICUT 33</v>
      </c>
      <c r="H189" s="2">
        <f t="shared" ca="1" si="16"/>
        <v>24000</v>
      </c>
      <c r="I189">
        <f t="shared" si="17"/>
        <v>5</v>
      </c>
      <c r="J189" s="54">
        <v>18000</v>
      </c>
    </row>
    <row r="190" spans="1:10" ht="15.75" thickBot="1" x14ac:dyDescent="0.3">
      <c r="A190" s="2">
        <f ca="1">IF(ISBLANK(D190),"",COUNTA($B$2:B190))</f>
        <v>189</v>
      </c>
      <c r="B190" s="2">
        <f t="shared" ca="1" si="13"/>
        <v>10000</v>
      </c>
      <c r="C190" s="4">
        <f t="shared" ca="1" si="12"/>
        <v>22000</v>
      </c>
      <c r="D190" s="39" t="s">
        <v>1297</v>
      </c>
      <c r="F190">
        <f t="shared" ca="1" si="14"/>
        <v>35</v>
      </c>
      <c r="G190" s="2" t="str">
        <f t="shared" ca="1" si="15"/>
        <v>CONNECTICUT 30 - SAN DIEGO STATE 22</v>
      </c>
      <c r="H190" s="2">
        <f t="shared" ca="1" si="16"/>
        <v>22000</v>
      </c>
      <c r="I190">
        <f t="shared" si="17"/>
        <v>35</v>
      </c>
      <c r="J190" s="54" t="s">
        <v>903</v>
      </c>
    </row>
    <row r="191" spans="1:10" ht="15.75" thickBot="1" x14ac:dyDescent="0.3">
      <c r="A191" s="2">
        <f ca="1">IF(ISBLANK(D191),"",COUNTA($B$2:B191))</f>
        <v>190</v>
      </c>
      <c r="B191" s="2">
        <f t="shared" ca="1" si="13"/>
        <v>10000</v>
      </c>
      <c r="C191" s="4">
        <f t="shared" ca="1" si="12"/>
        <v>22000</v>
      </c>
      <c r="D191" s="39" t="s">
        <v>1298</v>
      </c>
      <c r="F191">
        <f t="shared" ca="1" si="14"/>
        <v>35</v>
      </c>
      <c r="G191" s="2" t="str">
        <f t="shared" ca="1" si="15"/>
        <v>SAN DIEGO STATE 27 - CONNECTICUT 25</v>
      </c>
      <c r="H191" s="2">
        <f t="shared" ca="1" si="16"/>
        <v>22000</v>
      </c>
      <c r="I191">
        <f t="shared" si="17"/>
        <v>5</v>
      </c>
      <c r="J191" s="54">
        <v>18000</v>
      </c>
    </row>
    <row r="192" spans="1:10" ht="15.75" thickBot="1" x14ac:dyDescent="0.3">
      <c r="A192" s="2">
        <f ca="1">IF(ISBLANK(D192),"",COUNTA($B$2:B192))</f>
        <v>191</v>
      </c>
      <c r="B192" s="2">
        <f t="shared" ca="1" si="13"/>
        <v>10000</v>
      </c>
      <c r="C192" s="4">
        <f t="shared" ref="C192:C193" ca="1" si="18">IF(ISERROR(_xlfn.NUMBERVALUE(VLOOKUP(D192,G:H,2,0))),"NO",_xlfn.NUMBERVALUE(VLOOKUP(D192,G:H,2,0)))</f>
        <v>24000</v>
      </c>
      <c r="D192" s="39" t="s">
        <v>1299</v>
      </c>
      <c r="F192">
        <f t="shared" ca="1" si="14"/>
        <v>35</v>
      </c>
      <c r="G192" s="2" t="str">
        <f t="shared" ca="1" si="15"/>
        <v>CONNECTICUT 40 - SAN DIEGO STATE 28</v>
      </c>
      <c r="H192" s="2">
        <f t="shared" ca="1" si="16"/>
        <v>24000</v>
      </c>
      <c r="I192">
        <f t="shared" si="17"/>
        <v>35</v>
      </c>
      <c r="J192" s="54" t="s">
        <v>904</v>
      </c>
    </row>
    <row r="193" spans="1:10" ht="15.75" thickBot="1" x14ac:dyDescent="0.3">
      <c r="A193" s="2">
        <f ca="1">IF(ISBLANK(D193),"",COUNTA($B$2:B193))</f>
        <v>192</v>
      </c>
      <c r="B193" s="2">
        <f t="shared" ca="1" si="13"/>
        <v>10000</v>
      </c>
      <c r="C193" s="4">
        <f t="shared" ca="1" si="18"/>
        <v>24000</v>
      </c>
      <c r="D193" s="39" t="s">
        <v>1300</v>
      </c>
      <c r="F193">
        <f t="shared" ca="1" si="14"/>
        <v>35</v>
      </c>
      <c r="G193" s="2" t="str">
        <f t="shared" ca="1" si="15"/>
        <v>CONNECTICUT 38 - SAN DIEGO STATE 24</v>
      </c>
      <c r="H193" s="2">
        <f t="shared" ca="1" si="16"/>
        <v>24000</v>
      </c>
      <c r="I193">
        <f t="shared" si="17"/>
        <v>5</v>
      </c>
      <c r="J193" s="54">
        <v>18000</v>
      </c>
    </row>
    <row r="194" spans="1:10" ht="15.75" thickBot="1" x14ac:dyDescent="0.3">
      <c r="A194" s="2">
        <f ca="1">IF(ISBLANK(D194),"",COUNTA($B$2:B194))</f>
        <v>193</v>
      </c>
      <c r="B194" s="2">
        <f t="shared" ca="1" si="13"/>
        <v>10000</v>
      </c>
      <c r="C194" s="4">
        <f t="shared" ref="C194:C257" ca="1" si="19">IF(ISERROR(_xlfn.NUMBERVALUE(VLOOKUP(D194,G:H,2,0))),"NO",_xlfn.NUMBERVALUE(VLOOKUP(D194,G:H,2,0)))</f>
        <v>25000</v>
      </c>
      <c r="D194" s="39" t="s">
        <v>1301</v>
      </c>
      <c r="F194">
        <f t="shared" ca="1" si="14"/>
        <v>35</v>
      </c>
      <c r="G194" s="2" t="str">
        <f t="shared" ca="1" si="15"/>
        <v>CONNECTICUT 40 - SAN DIEGO STATE 31</v>
      </c>
      <c r="H194" s="2">
        <f t="shared" ca="1" si="16"/>
        <v>25000</v>
      </c>
      <c r="I194">
        <f t="shared" si="17"/>
        <v>35</v>
      </c>
      <c r="J194" s="54" t="s">
        <v>905</v>
      </c>
    </row>
    <row r="195" spans="1:10" ht="15.75" thickBot="1" x14ac:dyDescent="0.3">
      <c r="A195" s="2">
        <f ca="1">IF(ISBLANK(D195),"",COUNTA($B$2:B195))</f>
        <v>194</v>
      </c>
      <c r="B195" s="2">
        <f t="shared" ref="B195:B258" ca="1" si="20">IF(C195="NO","0",IF(C195&gt;=11000,10000,ROUND(IF((SIGN(C195)=-1),C195*(1+$E$1/100),C195*(1-$E$1/100)),0)))</f>
        <v>10000</v>
      </c>
      <c r="C195" s="4">
        <f t="shared" ca="1" si="19"/>
        <v>25000</v>
      </c>
      <c r="D195" s="39" t="s">
        <v>1302</v>
      </c>
      <c r="F195">
        <f t="shared" ref="F195:F258" ca="1" si="21">+LEN(G195)</f>
        <v>35</v>
      </c>
      <c r="G195" s="2" t="str">
        <f t="shared" ref="G195:G258" ca="1" si="22">UPPER(OFFSET(J194,(ROW()-1),0))</f>
        <v>SAN DIEGO STATE 37 - CONNECTICUT 31</v>
      </c>
      <c r="H195" s="2">
        <f t="shared" ref="H195:H258" ca="1" si="23">OFFSET(J195,(ROW()-1),0)</f>
        <v>25000</v>
      </c>
      <c r="I195">
        <f t="shared" ref="I195:I258" si="24">+LEN(J195)</f>
        <v>5</v>
      </c>
      <c r="J195" s="54">
        <v>18000</v>
      </c>
    </row>
    <row r="196" spans="1:10" ht="15.75" thickBot="1" x14ac:dyDescent="0.3">
      <c r="A196" s="2">
        <f ca="1">IF(ISBLANK(D196),"",COUNTA($B$2:B196))</f>
        <v>195</v>
      </c>
      <c r="B196" s="2">
        <f t="shared" ca="1" si="20"/>
        <v>10000</v>
      </c>
      <c r="C196" s="4">
        <f t="shared" ca="1" si="19"/>
        <v>25000</v>
      </c>
      <c r="D196" s="39" t="s">
        <v>1303</v>
      </c>
      <c r="F196">
        <f t="shared" ca="1" si="21"/>
        <v>35</v>
      </c>
      <c r="G196" s="2" t="str">
        <f t="shared" ca="1" si="22"/>
        <v>SAN DIEGO STATE 37 - CONNECTICUT 34</v>
      </c>
      <c r="H196" s="2">
        <f t="shared" ca="1" si="23"/>
        <v>25000</v>
      </c>
      <c r="I196">
        <f t="shared" si="24"/>
        <v>35</v>
      </c>
      <c r="J196" s="54" t="s">
        <v>906</v>
      </c>
    </row>
    <row r="197" spans="1:10" ht="15.75" thickBot="1" x14ac:dyDescent="0.3">
      <c r="A197" s="2">
        <f ca="1">IF(ISBLANK(D197),"",COUNTA($B$2:B197))</f>
        <v>196</v>
      </c>
      <c r="B197" s="2">
        <f t="shared" ca="1" si="20"/>
        <v>10000</v>
      </c>
      <c r="C197" s="4">
        <f t="shared" ca="1" si="19"/>
        <v>23000</v>
      </c>
      <c r="D197" s="39" t="s">
        <v>1304</v>
      </c>
      <c r="F197">
        <f t="shared" ca="1" si="21"/>
        <v>35</v>
      </c>
      <c r="G197" s="2" t="str">
        <f t="shared" ca="1" si="22"/>
        <v>CONNECTICUT 35 - SAN DIEGO STATE 22</v>
      </c>
      <c r="H197" s="2">
        <f t="shared" ca="1" si="23"/>
        <v>23000</v>
      </c>
      <c r="I197">
        <f t="shared" si="24"/>
        <v>5</v>
      </c>
      <c r="J197" s="54">
        <v>18000</v>
      </c>
    </row>
    <row r="198" spans="1:10" ht="15.75" thickBot="1" x14ac:dyDescent="0.3">
      <c r="A198" s="2">
        <f ca="1">IF(ISBLANK(D198),"",COUNTA($B$2:B198))</f>
        <v>197</v>
      </c>
      <c r="B198" s="2">
        <f t="shared" ca="1" si="20"/>
        <v>10000</v>
      </c>
      <c r="C198" s="4">
        <f t="shared" ca="1" si="19"/>
        <v>24000</v>
      </c>
      <c r="D198" s="39" t="s">
        <v>1305</v>
      </c>
      <c r="F198">
        <f t="shared" ca="1" si="21"/>
        <v>35</v>
      </c>
      <c r="G198" s="2" t="str">
        <f t="shared" ca="1" si="22"/>
        <v>SAN DIEGO STATE 35 - CONNECTICUT 27</v>
      </c>
      <c r="H198" s="2">
        <f t="shared" ca="1" si="23"/>
        <v>24000</v>
      </c>
      <c r="I198">
        <f t="shared" si="24"/>
        <v>35</v>
      </c>
      <c r="J198" s="54" t="s">
        <v>907</v>
      </c>
    </row>
    <row r="199" spans="1:10" ht="15.75" thickBot="1" x14ac:dyDescent="0.3">
      <c r="A199" s="2">
        <f ca="1">IF(ISBLANK(D199),"",COUNTA($B$2:B199))</f>
        <v>198</v>
      </c>
      <c r="B199" s="2">
        <f t="shared" ca="1" si="20"/>
        <v>10000</v>
      </c>
      <c r="C199" s="4">
        <f t="shared" ca="1" si="19"/>
        <v>23000</v>
      </c>
      <c r="D199" s="39" t="s">
        <v>1306</v>
      </c>
      <c r="F199">
        <f t="shared" ca="1" si="21"/>
        <v>35</v>
      </c>
      <c r="G199" s="2" t="str">
        <f t="shared" ca="1" si="22"/>
        <v>SAN DIEGO STATE 32 - CONNECTICUT 25</v>
      </c>
      <c r="H199" s="2">
        <f t="shared" ca="1" si="23"/>
        <v>23000</v>
      </c>
      <c r="I199">
        <f t="shared" si="24"/>
        <v>5</v>
      </c>
      <c r="J199" s="54">
        <v>17000</v>
      </c>
    </row>
    <row r="200" spans="1:10" ht="15.75" thickBot="1" x14ac:dyDescent="0.3">
      <c r="A200" s="2">
        <f ca="1">IF(ISBLANK(D200),"",COUNTA($B$2:B200))</f>
        <v>199</v>
      </c>
      <c r="B200" s="2">
        <f t="shared" ca="1" si="20"/>
        <v>10000</v>
      </c>
      <c r="C200" s="4">
        <f t="shared" ca="1" si="19"/>
        <v>24000</v>
      </c>
      <c r="D200" s="39" t="s">
        <v>1307</v>
      </c>
      <c r="F200">
        <f t="shared" ca="1" si="21"/>
        <v>35</v>
      </c>
      <c r="G200" s="2" t="str">
        <f t="shared" ca="1" si="22"/>
        <v>CONNECTICUT 37 - SAN DIEGO STATE 23</v>
      </c>
      <c r="H200" s="2">
        <f t="shared" ca="1" si="23"/>
        <v>24000</v>
      </c>
      <c r="I200">
        <f t="shared" si="24"/>
        <v>35</v>
      </c>
      <c r="J200" s="54" t="s">
        <v>908</v>
      </c>
    </row>
    <row r="201" spans="1:10" ht="15.75" thickBot="1" x14ac:dyDescent="0.3">
      <c r="A201" s="2">
        <f ca="1">IF(ISBLANK(D201),"",COUNTA($B$2:B201))</f>
        <v>200</v>
      </c>
      <c r="B201" s="2">
        <f t="shared" ca="1" si="20"/>
        <v>10000</v>
      </c>
      <c r="C201" s="4">
        <f t="shared" ca="1" si="19"/>
        <v>26000</v>
      </c>
      <c r="D201" s="39" t="s">
        <v>1308</v>
      </c>
      <c r="F201">
        <f t="shared" ca="1" si="21"/>
        <v>35</v>
      </c>
      <c r="G201" s="2" t="str">
        <f t="shared" ca="1" si="22"/>
        <v>CONNECTICUT 38 - SAN DIEGO STATE 35</v>
      </c>
      <c r="H201" s="2">
        <f t="shared" ca="1" si="23"/>
        <v>26000</v>
      </c>
      <c r="I201">
        <f t="shared" si="24"/>
        <v>5</v>
      </c>
      <c r="J201" s="54">
        <v>18000</v>
      </c>
    </row>
    <row r="202" spans="1:10" ht="15.75" thickBot="1" x14ac:dyDescent="0.3">
      <c r="A202" s="2">
        <f ca="1">IF(ISBLANK(D202),"",COUNTA($B$2:B202))</f>
        <v>201</v>
      </c>
      <c r="B202" s="2">
        <f t="shared" ca="1" si="20"/>
        <v>10000</v>
      </c>
      <c r="C202" s="4">
        <f t="shared" ca="1" si="19"/>
        <v>24000</v>
      </c>
      <c r="D202" s="39" t="s">
        <v>1309</v>
      </c>
      <c r="F202">
        <f t="shared" ca="1" si="21"/>
        <v>35</v>
      </c>
      <c r="G202" s="2" t="str">
        <f t="shared" ca="1" si="22"/>
        <v>SAN DIEGO STATE 34 - CONNECTICUT 26</v>
      </c>
      <c r="H202" s="2">
        <f t="shared" ca="1" si="23"/>
        <v>24000</v>
      </c>
      <c r="I202">
        <f t="shared" si="24"/>
        <v>35</v>
      </c>
      <c r="J202" s="54" t="s">
        <v>909</v>
      </c>
    </row>
    <row r="203" spans="1:10" ht="15.75" thickBot="1" x14ac:dyDescent="0.3">
      <c r="A203" s="2">
        <f ca="1">IF(ISBLANK(D203),"",COUNTA($B$2:B203))</f>
        <v>202</v>
      </c>
      <c r="B203" s="2">
        <f t="shared" ca="1" si="20"/>
        <v>10000</v>
      </c>
      <c r="C203" s="4">
        <f t="shared" ca="1" si="19"/>
        <v>25000</v>
      </c>
      <c r="D203" s="39" t="s">
        <v>1310</v>
      </c>
      <c r="F203">
        <f t="shared" ca="1" si="21"/>
        <v>35</v>
      </c>
      <c r="G203" s="2" t="str">
        <f t="shared" ca="1" si="22"/>
        <v>CONNECTICUT 39 - SAN DIEGO STATE 25</v>
      </c>
      <c r="H203" s="2">
        <f t="shared" ca="1" si="23"/>
        <v>25000</v>
      </c>
      <c r="I203">
        <f t="shared" si="24"/>
        <v>5</v>
      </c>
      <c r="J203" s="54">
        <v>18000</v>
      </c>
    </row>
    <row r="204" spans="1:10" ht="15.75" thickBot="1" x14ac:dyDescent="0.3">
      <c r="A204" s="2">
        <f ca="1">IF(ISBLANK(D204),"",COUNTA($B$2:B204))</f>
        <v>203</v>
      </c>
      <c r="B204" s="2">
        <f t="shared" ca="1" si="20"/>
        <v>10000</v>
      </c>
      <c r="C204" s="4">
        <f t="shared" ca="1" si="19"/>
        <v>25000</v>
      </c>
      <c r="D204" s="39" t="s">
        <v>1311</v>
      </c>
      <c r="F204">
        <f t="shared" ca="1" si="21"/>
        <v>35</v>
      </c>
      <c r="G204" s="2" t="str">
        <f t="shared" ca="1" si="22"/>
        <v>SAN DIEGO STATE 36 - CONNECTICUT 28</v>
      </c>
      <c r="H204" s="2">
        <f t="shared" ca="1" si="23"/>
        <v>25000</v>
      </c>
      <c r="I204">
        <f t="shared" si="24"/>
        <v>35</v>
      </c>
      <c r="J204" s="54" t="s">
        <v>910</v>
      </c>
    </row>
    <row r="205" spans="1:10" ht="15.75" thickBot="1" x14ac:dyDescent="0.3">
      <c r="A205" s="2">
        <f ca="1">IF(ISBLANK(D205),"",COUNTA($B$2:B205))</f>
        <v>204</v>
      </c>
      <c r="B205" s="2">
        <f t="shared" ca="1" si="20"/>
        <v>10000</v>
      </c>
      <c r="C205" s="4">
        <f t="shared" ca="1" si="19"/>
        <v>25000</v>
      </c>
      <c r="D205" s="39" t="s">
        <v>1312</v>
      </c>
      <c r="F205">
        <f t="shared" ca="1" si="21"/>
        <v>35</v>
      </c>
      <c r="G205" s="2" t="str">
        <f t="shared" ca="1" si="22"/>
        <v>CONNECTICUT 40 - SAN DIEGO STATE 27</v>
      </c>
      <c r="H205" s="2">
        <f t="shared" ca="1" si="23"/>
        <v>25000</v>
      </c>
      <c r="I205">
        <f t="shared" si="24"/>
        <v>5</v>
      </c>
      <c r="J205" s="54">
        <v>17000</v>
      </c>
    </row>
    <row r="206" spans="1:10" ht="15.75" thickBot="1" x14ac:dyDescent="0.3">
      <c r="A206" s="2">
        <f ca="1">IF(ISBLANK(D206),"",COUNTA($B$2:B206))</f>
        <v>205</v>
      </c>
      <c r="B206" s="2">
        <f t="shared" ca="1" si="20"/>
        <v>10000</v>
      </c>
      <c r="C206" s="4">
        <f t="shared" ca="1" si="19"/>
        <v>23000</v>
      </c>
      <c r="D206" s="39" t="s">
        <v>1313</v>
      </c>
      <c r="F206">
        <f t="shared" ca="1" si="21"/>
        <v>35</v>
      </c>
      <c r="G206" s="2" t="str">
        <f t="shared" ca="1" si="22"/>
        <v>CONNECTICUT 29 - SAN DIEGO STATE 22</v>
      </c>
      <c r="H206" s="2">
        <f t="shared" ca="1" si="23"/>
        <v>23000</v>
      </c>
      <c r="I206">
        <f t="shared" si="24"/>
        <v>35</v>
      </c>
      <c r="J206" s="54" t="s">
        <v>911</v>
      </c>
    </row>
    <row r="207" spans="1:10" ht="15.75" thickBot="1" x14ac:dyDescent="0.3">
      <c r="A207" s="2">
        <f ca="1">IF(ISBLANK(D207),"",COUNTA($B$2:B207))</f>
        <v>206</v>
      </c>
      <c r="B207" s="2">
        <f t="shared" ca="1" si="20"/>
        <v>10000</v>
      </c>
      <c r="C207" s="4">
        <f t="shared" ca="1" si="19"/>
        <v>26000</v>
      </c>
      <c r="D207" s="39" t="s">
        <v>1314</v>
      </c>
      <c r="F207">
        <f t="shared" ca="1" si="21"/>
        <v>35</v>
      </c>
      <c r="G207" s="2" t="str">
        <f t="shared" ca="1" si="22"/>
        <v>CONNECTICUT 39 - SAN DIEGO STATE 34</v>
      </c>
      <c r="H207" s="2">
        <f t="shared" ca="1" si="23"/>
        <v>26000</v>
      </c>
      <c r="I207">
        <f t="shared" si="24"/>
        <v>5</v>
      </c>
      <c r="J207" s="54">
        <v>17000</v>
      </c>
    </row>
    <row r="208" spans="1:10" ht="15.75" thickBot="1" x14ac:dyDescent="0.3">
      <c r="A208" s="2">
        <f ca="1">IF(ISBLANK(D208),"",COUNTA($B$2:B208))</f>
        <v>207</v>
      </c>
      <c r="B208" s="2">
        <f t="shared" ca="1" si="20"/>
        <v>10000</v>
      </c>
      <c r="C208" s="4">
        <f t="shared" ca="1" si="19"/>
        <v>25000</v>
      </c>
      <c r="D208" s="39" t="s">
        <v>1315</v>
      </c>
      <c r="F208">
        <f t="shared" ca="1" si="21"/>
        <v>35</v>
      </c>
      <c r="G208" s="2" t="str">
        <f t="shared" ca="1" si="22"/>
        <v>SAN DIEGO STATE 37 - CONNECTICUT 30</v>
      </c>
      <c r="H208" s="2">
        <f t="shared" ca="1" si="23"/>
        <v>25000</v>
      </c>
      <c r="I208">
        <f t="shared" si="24"/>
        <v>35</v>
      </c>
      <c r="J208" s="54" t="s">
        <v>912</v>
      </c>
    </row>
    <row r="209" spans="1:10" ht="15.75" thickBot="1" x14ac:dyDescent="0.3">
      <c r="A209" s="2">
        <f ca="1">IF(ISBLANK(D209),"",COUNTA($B$2:B209))</f>
        <v>208</v>
      </c>
      <c r="B209" s="2">
        <f t="shared" ca="1" si="20"/>
        <v>10000</v>
      </c>
      <c r="C209" s="4">
        <f t="shared" ca="1" si="19"/>
        <v>26000</v>
      </c>
      <c r="D209" s="39" t="s">
        <v>1316</v>
      </c>
      <c r="F209">
        <f t="shared" ca="1" si="21"/>
        <v>35</v>
      </c>
      <c r="G209" s="2" t="str">
        <f t="shared" ca="1" si="22"/>
        <v>CONNECTICUT 40 - SAN DIEGO STATE 32</v>
      </c>
      <c r="H209" s="2">
        <f t="shared" ca="1" si="23"/>
        <v>26000</v>
      </c>
      <c r="I209">
        <f t="shared" si="24"/>
        <v>5</v>
      </c>
      <c r="J209" s="54">
        <v>18000</v>
      </c>
    </row>
    <row r="210" spans="1:10" ht="15.75" thickBot="1" x14ac:dyDescent="0.3">
      <c r="A210" s="2">
        <f ca="1">IF(ISBLANK(D210),"",COUNTA($B$2:B210))</f>
        <v>209</v>
      </c>
      <c r="B210" s="2">
        <f t="shared" ca="1" si="20"/>
        <v>10000</v>
      </c>
      <c r="C210" s="4">
        <f t="shared" ca="1" si="19"/>
        <v>26000</v>
      </c>
      <c r="D210" s="39" t="s">
        <v>1317</v>
      </c>
      <c r="F210">
        <f t="shared" ca="1" si="21"/>
        <v>35</v>
      </c>
      <c r="G210" s="2" t="str">
        <f t="shared" ca="1" si="22"/>
        <v>CONNECTICUT 37 - SAN DIEGO STATE 36</v>
      </c>
      <c r="H210" s="2">
        <f t="shared" ca="1" si="23"/>
        <v>26000</v>
      </c>
      <c r="I210">
        <f t="shared" si="24"/>
        <v>35</v>
      </c>
      <c r="J210" s="54" t="s">
        <v>913</v>
      </c>
    </row>
    <row r="211" spans="1:10" ht="15.75" thickBot="1" x14ac:dyDescent="0.3">
      <c r="A211" s="2">
        <f ca="1">IF(ISBLANK(D211),"",COUNTA($B$2:B211))</f>
        <v>210</v>
      </c>
      <c r="B211" s="2">
        <f t="shared" ca="1" si="20"/>
        <v>10000</v>
      </c>
      <c r="C211" s="4">
        <f t="shared" ca="1" si="19"/>
        <v>23000</v>
      </c>
      <c r="D211" s="39" t="s">
        <v>1318</v>
      </c>
      <c r="F211">
        <f t="shared" ca="1" si="21"/>
        <v>35</v>
      </c>
      <c r="G211" s="2" t="str">
        <f t="shared" ca="1" si="22"/>
        <v>SAN DIEGO STATE 26 - CONNECTICUT 25</v>
      </c>
      <c r="H211" s="2">
        <f t="shared" ca="1" si="23"/>
        <v>23000</v>
      </c>
      <c r="I211">
        <f t="shared" si="24"/>
        <v>5</v>
      </c>
      <c r="J211" s="54">
        <v>17000</v>
      </c>
    </row>
    <row r="212" spans="1:10" ht="15.75" thickBot="1" x14ac:dyDescent="0.3">
      <c r="A212" s="2">
        <f ca="1">IF(ISBLANK(D212),"",COUNTA($B$2:B212))</f>
        <v>211</v>
      </c>
      <c r="B212" s="2">
        <f t="shared" ca="1" si="20"/>
        <v>10000</v>
      </c>
      <c r="C212" s="4">
        <f t="shared" ca="1" si="19"/>
        <v>26000</v>
      </c>
      <c r="D212" s="39" t="s">
        <v>1319</v>
      </c>
      <c r="F212">
        <f t="shared" ca="1" si="21"/>
        <v>35</v>
      </c>
      <c r="G212" s="2" t="str">
        <f t="shared" ca="1" si="22"/>
        <v>SAN DIEGO STATE 37 - CONNECTICUT 35</v>
      </c>
      <c r="H212" s="2">
        <f t="shared" ca="1" si="23"/>
        <v>26000</v>
      </c>
      <c r="I212">
        <f t="shared" si="24"/>
        <v>35</v>
      </c>
      <c r="J212" s="54" t="s">
        <v>914</v>
      </c>
    </row>
    <row r="213" spans="1:10" ht="15.75" thickBot="1" x14ac:dyDescent="0.3">
      <c r="A213" s="2">
        <f ca="1">IF(ISBLANK(D213),"",COUNTA($B$2:B213))</f>
        <v>212</v>
      </c>
      <c r="B213" s="2">
        <f t="shared" ca="1" si="20"/>
        <v>10000</v>
      </c>
      <c r="C213" s="4">
        <f t="shared" ca="1" si="19"/>
        <v>25000</v>
      </c>
      <c r="D213" s="39" t="s">
        <v>1320</v>
      </c>
      <c r="F213">
        <f t="shared" ca="1" si="21"/>
        <v>35</v>
      </c>
      <c r="G213" s="2" t="str">
        <f t="shared" ca="1" si="22"/>
        <v>CONNECTICUT 36 - SAN DIEGO STATE 22</v>
      </c>
      <c r="H213" s="2">
        <f t="shared" ca="1" si="23"/>
        <v>25000</v>
      </c>
      <c r="I213">
        <f t="shared" si="24"/>
        <v>5</v>
      </c>
      <c r="J213" s="54">
        <v>17000</v>
      </c>
    </row>
    <row r="214" spans="1:10" ht="15.75" thickBot="1" x14ac:dyDescent="0.3">
      <c r="A214" s="2">
        <f ca="1">IF(ISBLANK(D214),"",COUNTA($B$2:B214))</f>
        <v>213</v>
      </c>
      <c r="B214" s="2">
        <f t="shared" ca="1" si="20"/>
        <v>10000</v>
      </c>
      <c r="C214" s="4">
        <f t="shared" ca="1" si="19"/>
        <v>24000</v>
      </c>
      <c r="D214" s="39" t="s">
        <v>1321</v>
      </c>
      <c r="F214">
        <f t="shared" ca="1" si="21"/>
        <v>35</v>
      </c>
      <c r="G214" s="2" t="str">
        <f t="shared" ca="1" si="22"/>
        <v>CONNECTICUT 27 - SAN DIEGO STATE 23</v>
      </c>
      <c r="H214" s="2">
        <f t="shared" ca="1" si="23"/>
        <v>24000</v>
      </c>
      <c r="I214">
        <f t="shared" si="24"/>
        <v>35</v>
      </c>
      <c r="J214" s="54" t="s">
        <v>915</v>
      </c>
    </row>
    <row r="215" spans="1:10" ht="15.75" thickBot="1" x14ac:dyDescent="0.3">
      <c r="A215" s="2">
        <f ca="1">IF(ISBLANK(D215),"",COUNTA($B$2:B215))</f>
        <v>214</v>
      </c>
      <c r="B215" s="2">
        <f t="shared" ca="1" si="20"/>
        <v>10000</v>
      </c>
      <c r="C215" s="4">
        <f t="shared" ca="1" si="19"/>
        <v>24000</v>
      </c>
      <c r="D215" s="39" t="s">
        <v>1322</v>
      </c>
      <c r="F215">
        <f t="shared" ca="1" si="21"/>
        <v>35</v>
      </c>
      <c r="G215" s="2" t="str">
        <f t="shared" ca="1" si="22"/>
        <v>CONNECTICUT 26 - SAN DIEGO STATE 24</v>
      </c>
      <c r="H215" s="2">
        <f t="shared" ca="1" si="23"/>
        <v>24000</v>
      </c>
      <c r="I215">
        <f t="shared" si="24"/>
        <v>5</v>
      </c>
      <c r="J215" s="54">
        <v>17000</v>
      </c>
    </row>
    <row r="216" spans="1:10" ht="15.75" thickBot="1" x14ac:dyDescent="0.3">
      <c r="A216" s="2">
        <f ca="1">IF(ISBLANK(D216),"",COUNTA($B$2:B216))</f>
        <v>215</v>
      </c>
      <c r="B216" s="2">
        <f t="shared" ca="1" si="20"/>
        <v>10000</v>
      </c>
      <c r="C216" s="4">
        <f t="shared" ca="1" si="19"/>
        <v>25000</v>
      </c>
      <c r="D216" s="39" t="s">
        <v>1323</v>
      </c>
      <c r="F216">
        <f t="shared" ca="1" si="21"/>
        <v>35</v>
      </c>
      <c r="G216" s="2" t="str">
        <f t="shared" ca="1" si="22"/>
        <v>SAN DIEGO STATE 33 - CONNECTICUT 25</v>
      </c>
      <c r="H216" s="2">
        <f t="shared" ca="1" si="23"/>
        <v>25000</v>
      </c>
      <c r="I216">
        <f t="shared" si="24"/>
        <v>35</v>
      </c>
      <c r="J216" s="54" t="s">
        <v>916</v>
      </c>
    </row>
    <row r="217" spans="1:10" ht="15.75" thickBot="1" x14ac:dyDescent="0.3">
      <c r="A217" s="2">
        <f ca="1">IF(ISBLANK(D217),"",COUNTA($B$2:B217))</f>
        <v>216</v>
      </c>
      <c r="B217" s="2">
        <f t="shared" ca="1" si="20"/>
        <v>10000</v>
      </c>
      <c r="C217" s="4">
        <f t="shared" ca="1" si="19"/>
        <v>27000</v>
      </c>
      <c r="D217" s="39" t="s">
        <v>1324</v>
      </c>
      <c r="F217">
        <f t="shared" ca="1" si="21"/>
        <v>35</v>
      </c>
      <c r="G217" s="2" t="str">
        <f t="shared" ca="1" si="22"/>
        <v>CONNECTICUT 40 - SAN DIEGO STATE 26</v>
      </c>
      <c r="H217" s="2">
        <f t="shared" ca="1" si="23"/>
        <v>27000</v>
      </c>
      <c r="I217">
        <f t="shared" si="24"/>
        <v>5</v>
      </c>
      <c r="J217" s="54">
        <v>18000</v>
      </c>
    </row>
    <row r="218" spans="1:10" ht="15.75" thickBot="1" x14ac:dyDescent="0.3">
      <c r="A218" s="2">
        <f ca="1">IF(ISBLANK(D218),"",COUNTA($B$2:B218))</f>
        <v>217</v>
      </c>
      <c r="B218" s="2">
        <f t="shared" ca="1" si="20"/>
        <v>10000</v>
      </c>
      <c r="C218" s="4">
        <f t="shared" ca="1" si="19"/>
        <v>25000</v>
      </c>
      <c r="D218" s="39" t="s">
        <v>1325</v>
      </c>
      <c r="F218">
        <f t="shared" ca="1" si="21"/>
        <v>35</v>
      </c>
      <c r="G218" s="2" t="str">
        <f t="shared" ca="1" si="22"/>
        <v>CONNECTICUT 32 - SAN DIEGO STATE 21</v>
      </c>
      <c r="H218" s="2">
        <f t="shared" ca="1" si="23"/>
        <v>25000</v>
      </c>
      <c r="I218">
        <f t="shared" si="24"/>
        <v>35</v>
      </c>
      <c r="J218" s="54" t="s">
        <v>917</v>
      </c>
    </row>
    <row r="219" spans="1:10" ht="15.75" thickBot="1" x14ac:dyDescent="0.3">
      <c r="A219" s="2">
        <f ca="1">IF(ISBLANK(D219),"",COUNTA($B$2:B219))</f>
        <v>218</v>
      </c>
      <c r="B219" s="2">
        <f t="shared" ca="1" si="20"/>
        <v>10000</v>
      </c>
      <c r="C219" s="4">
        <f t="shared" ca="1" si="19"/>
        <v>25000</v>
      </c>
      <c r="D219" s="39" t="s">
        <v>1326</v>
      </c>
      <c r="F219">
        <f t="shared" ca="1" si="21"/>
        <v>35</v>
      </c>
      <c r="G219" s="2" t="str">
        <f t="shared" ca="1" si="22"/>
        <v>CONNECTICUT 33 - SAN DIEGO STATE 21</v>
      </c>
      <c r="H219" s="2">
        <f t="shared" ca="1" si="23"/>
        <v>25000</v>
      </c>
      <c r="I219">
        <f t="shared" si="24"/>
        <v>5</v>
      </c>
      <c r="J219" s="54">
        <v>19000</v>
      </c>
    </row>
    <row r="220" spans="1:10" ht="15.75" thickBot="1" x14ac:dyDescent="0.3">
      <c r="A220" s="2">
        <f ca="1">IF(ISBLANK(D220),"",COUNTA($B$2:B220))</f>
        <v>219</v>
      </c>
      <c r="B220" s="2">
        <f t="shared" ca="1" si="20"/>
        <v>10000</v>
      </c>
      <c r="C220" s="4">
        <f t="shared" ca="1" si="19"/>
        <v>25000</v>
      </c>
      <c r="D220" s="39" t="s">
        <v>1327</v>
      </c>
      <c r="F220">
        <f t="shared" ca="1" si="21"/>
        <v>35</v>
      </c>
      <c r="G220" s="2" t="str">
        <f t="shared" ca="1" si="22"/>
        <v>SAN DIEGO STATE 29 - CONNECTICUT 24</v>
      </c>
      <c r="H220" s="2">
        <f t="shared" ca="1" si="23"/>
        <v>25000</v>
      </c>
      <c r="I220">
        <f t="shared" si="24"/>
        <v>35</v>
      </c>
      <c r="J220" s="54" t="s">
        <v>918</v>
      </c>
    </row>
    <row r="221" spans="1:10" ht="15.75" thickBot="1" x14ac:dyDescent="0.3">
      <c r="A221" s="2">
        <f ca="1">IF(ISBLANK(D221),"",COUNTA($B$2:B221))</f>
        <v>220</v>
      </c>
      <c r="B221" s="2">
        <f t="shared" ca="1" si="20"/>
        <v>10000</v>
      </c>
      <c r="C221" s="4">
        <f t="shared" ca="1" si="19"/>
        <v>27000</v>
      </c>
      <c r="D221" s="39" t="s">
        <v>1328</v>
      </c>
      <c r="F221">
        <f t="shared" ca="1" si="21"/>
        <v>35</v>
      </c>
      <c r="G221" s="2" t="str">
        <f t="shared" ca="1" si="22"/>
        <v>SAN DIEGO STATE 37 - CONNECTICUT 29</v>
      </c>
      <c r="H221" s="2">
        <f t="shared" ca="1" si="23"/>
        <v>27000</v>
      </c>
      <c r="I221">
        <f t="shared" si="24"/>
        <v>5</v>
      </c>
      <c r="J221" s="54">
        <v>19000</v>
      </c>
    </row>
    <row r="222" spans="1:10" ht="15.75" thickBot="1" x14ac:dyDescent="0.3">
      <c r="A222" s="2">
        <f ca="1">IF(ISBLANK(D222),"",COUNTA($B$2:B222))</f>
        <v>221</v>
      </c>
      <c r="B222" s="2">
        <f t="shared" ca="1" si="20"/>
        <v>10000</v>
      </c>
      <c r="C222" s="4">
        <f t="shared" ca="1" si="19"/>
        <v>28000</v>
      </c>
      <c r="D222" s="39" t="s">
        <v>1329</v>
      </c>
      <c r="F222">
        <f t="shared" ca="1" si="21"/>
        <v>35</v>
      </c>
      <c r="G222" s="2" t="str">
        <f t="shared" ca="1" si="22"/>
        <v>CONNECTICUT 40 - SAN DIEGO STATE 33</v>
      </c>
      <c r="H222" s="2">
        <f t="shared" ca="1" si="23"/>
        <v>28000</v>
      </c>
      <c r="I222">
        <f t="shared" si="24"/>
        <v>35</v>
      </c>
      <c r="J222" s="54" t="s">
        <v>919</v>
      </c>
    </row>
    <row r="223" spans="1:10" ht="15.75" thickBot="1" x14ac:dyDescent="0.3">
      <c r="A223" s="2">
        <f ca="1">IF(ISBLANK(D223),"",COUNTA($B$2:B223))</f>
        <v>222</v>
      </c>
      <c r="B223" s="2">
        <f t="shared" ca="1" si="20"/>
        <v>10000</v>
      </c>
      <c r="C223" s="4">
        <f t="shared" ca="1" si="19"/>
        <v>25000</v>
      </c>
      <c r="D223" s="39" t="s">
        <v>1330</v>
      </c>
      <c r="F223">
        <f t="shared" ca="1" si="21"/>
        <v>35</v>
      </c>
      <c r="G223" s="2" t="str">
        <f t="shared" ca="1" si="22"/>
        <v>SAN DIEGO STATE 30 - CONNECTICUT 24</v>
      </c>
      <c r="H223" s="2">
        <f t="shared" ca="1" si="23"/>
        <v>25000</v>
      </c>
      <c r="I223">
        <f t="shared" si="24"/>
        <v>5</v>
      </c>
      <c r="J223" s="54">
        <v>18000</v>
      </c>
    </row>
    <row r="224" spans="1:10" ht="15.75" thickBot="1" x14ac:dyDescent="0.3">
      <c r="A224" s="2">
        <f ca="1">IF(ISBLANK(D224),"",COUNTA($B$2:B224))</f>
        <v>223</v>
      </c>
      <c r="B224" s="2">
        <f t="shared" ca="1" si="20"/>
        <v>10000</v>
      </c>
      <c r="C224" s="4">
        <f t="shared" ca="1" si="19"/>
        <v>28000</v>
      </c>
      <c r="D224" s="39" t="s">
        <v>1331</v>
      </c>
      <c r="F224">
        <f t="shared" ca="1" si="21"/>
        <v>35</v>
      </c>
      <c r="G224" s="2" t="str">
        <f t="shared" ca="1" si="22"/>
        <v>SAN DIEGO STATE 37 - CONNECTICUT 36</v>
      </c>
      <c r="H224" s="2">
        <f t="shared" ca="1" si="23"/>
        <v>28000</v>
      </c>
      <c r="I224">
        <f t="shared" si="24"/>
        <v>35</v>
      </c>
      <c r="J224" s="54" t="s">
        <v>920</v>
      </c>
    </row>
    <row r="225" spans="1:10" ht="15.75" thickBot="1" x14ac:dyDescent="0.3">
      <c r="A225" s="2">
        <f ca="1">IF(ISBLANK(D225),"",COUNTA($B$2:B225))</f>
        <v>224</v>
      </c>
      <c r="B225" s="2">
        <f t="shared" ca="1" si="20"/>
        <v>10000</v>
      </c>
      <c r="C225" s="4">
        <f t="shared" ca="1" si="19"/>
        <v>25000</v>
      </c>
      <c r="D225" s="39" t="s">
        <v>1332</v>
      </c>
      <c r="F225">
        <f t="shared" ca="1" si="21"/>
        <v>35</v>
      </c>
      <c r="G225" s="2" t="str">
        <f t="shared" ca="1" si="22"/>
        <v>CONNECTICUT 31 - SAN DIEGO STATE 21</v>
      </c>
      <c r="H225" s="2">
        <f t="shared" ca="1" si="23"/>
        <v>25000</v>
      </c>
      <c r="I225">
        <f t="shared" si="24"/>
        <v>5</v>
      </c>
      <c r="J225" s="54">
        <v>18000</v>
      </c>
    </row>
    <row r="226" spans="1:10" ht="15.75" thickBot="1" x14ac:dyDescent="0.3">
      <c r="A226" s="2">
        <f ca="1">IF(ISBLANK(D226),"",COUNTA($B$2:B226))</f>
        <v>225</v>
      </c>
      <c r="B226" s="2">
        <f t="shared" ca="1" si="20"/>
        <v>10000</v>
      </c>
      <c r="C226" s="4">
        <f t="shared" ca="1" si="19"/>
        <v>25000</v>
      </c>
      <c r="D226" s="39" t="s">
        <v>1333</v>
      </c>
      <c r="F226">
        <f t="shared" ca="1" si="21"/>
        <v>35</v>
      </c>
      <c r="G226" s="2" t="str">
        <f t="shared" ca="1" si="22"/>
        <v>SAN DIEGO STATE 28 - CONNECTICUT 24</v>
      </c>
      <c r="H226" s="2">
        <f t="shared" ca="1" si="23"/>
        <v>25000</v>
      </c>
      <c r="I226">
        <f t="shared" si="24"/>
        <v>35</v>
      </c>
      <c r="J226" s="54" t="s">
        <v>921</v>
      </c>
    </row>
    <row r="227" spans="1:10" ht="15.75" thickBot="1" x14ac:dyDescent="0.3">
      <c r="A227" s="2">
        <f ca="1">IF(ISBLANK(D227),"",COUNTA($B$2:B227))</f>
        <v>226</v>
      </c>
      <c r="B227" s="2">
        <f t="shared" ca="1" si="20"/>
        <v>10000</v>
      </c>
      <c r="C227" s="4">
        <f t="shared" ca="1" si="19"/>
        <v>25000</v>
      </c>
      <c r="D227" s="39" t="s">
        <v>1334</v>
      </c>
      <c r="F227">
        <f t="shared" ca="1" si="21"/>
        <v>35</v>
      </c>
      <c r="G227" s="2" t="str">
        <f t="shared" ca="1" si="22"/>
        <v>CONNECTICUT 28 - SAN DIEGO STATE 22</v>
      </c>
      <c r="H227" s="2">
        <f t="shared" ca="1" si="23"/>
        <v>25000</v>
      </c>
      <c r="I227">
        <f t="shared" si="24"/>
        <v>5</v>
      </c>
      <c r="J227" s="54">
        <v>18000</v>
      </c>
    </row>
    <row r="228" spans="1:10" ht="15.75" thickBot="1" x14ac:dyDescent="0.3">
      <c r="A228" s="2">
        <f ca="1">IF(ISBLANK(D228),"",COUNTA($B$2:B228))</f>
        <v>227</v>
      </c>
      <c r="B228" s="2">
        <f t="shared" ca="1" si="20"/>
        <v>10000</v>
      </c>
      <c r="C228" s="4">
        <f t="shared" ca="1" si="19"/>
        <v>27000</v>
      </c>
      <c r="D228" s="39" t="s">
        <v>1335</v>
      </c>
      <c r="F228">
        <f t="shared" ca="1" si="21"/>
        <v>35</v>
      </c>
      <c r="G228" s="2" t="str">
        <f t="shared" ca="1" si="22"/>
        <v>CONNECTICUT 38 - SAN DIEGO STATE 23</v>
      </c>
      <c r="H228" s="2">
        <f t="shared" ca="1" si="23"/>
        <v>27000</v>
      </c>
      <c r="I228">
        <f t="shared" si="24"/>
        <v>35</v>
      </c>
      <c r="J228" s="54" t="s">
        <v>922</v>
      </c>
    </row>
    <row r="229" spans="1:10" ht="15.75" thickBot="1" x14ac:dyDescent="0.3">
      <c r="A229" s="2">
        <f ca="1">IF(ISBLANK(D229),"",COUNTA($B$2:B229))</f>
        <v>228</v>
      </c>
      <c r="B229" s="2">
        <f t="shared" ca="1" si="20"/>
        <v>10000</v>
      </c>
      <c r="C229" s="4">
        <f t="shared" ca="1" si="19"/>
        <v>25000</v>
      </c>
      <c r="D229" s="39" t="s">
        <v>1336</v>
      </c>
      <c r="F229">
        <f t="shared" ca="1" si="21"/>
        <v>35</v>
      </c>
      <c r="G229" s="2" t="str">
        <f t="shared" ca="1" si="22"/>
        <v>SAN DIEGO STATE 25 - CONNECTICUT 25</v>
      </c>
      <c r="H229" s="2">
        <f t="shared" ca="1" si="23"/>
        <v>25000</v>
      </c>
      <c r="I229">
        <f t="shared" si="24"/>
        <v>5</v>
      </c>
      <c r="J229" s="54">
        <v>18000</v>
      </c>
    </row>
    <row r="230" spans="1:10" ht="15.75" thickBot="1" x14ac:dyDescent="0.3">
      <c r="A230" s="2">
        <f ca="1">IF(ISBLANK(D230),"",COUNTA($B$2:B230))</f>
        <v>229</v>
      </c>
      <c r="B230" s="2">
        <f t="shared" ca="1" si="20"/>
        <v>10000</v>
      </c>
      <c r="C230" s="4">
        <f t="shared" ca="1" si="19"/>
        <v>26000</v>
      </c>
      <c r="D230" s="39" t="s">
        <v>1337</v>
      </c>
      <c r="F230">
        <f t="shared" ca="1" si="21"/>
        <v>35</v>
      </c>
      <c r="G230" s="2" t="str">
        <f t="shared" ca="1" si="22"/>
        <v>CONNECTICUT 34 - SAN DIEGO STATE 21</v>
      </c>
      <c r="H230" s="2">
        <f t="shared" ca="1" si="23"/>
        <v>26000</v>
      </c>
      <c r="I230">
        <f t="shared" si="24"/>
        <v>35</v>
      </c>
      <c r="J230" s="54" t="s">
        <v>923</v>
      </c>
    </row>
    <row r="231" spans="1:10" ht="15.75" thickBot="1" x14ac:dyDescent="0.3">
      <c r="A231" s="2">
        <f ca="1">IF(ISBLANK(D231),"",COUNTA($B$2:B231))</f>
        <v>230</v>
      </c>
      <c r="B231" s="2">
        <f t="shared" ca="1" si="20"/>
        <v>10000</v>
      </c>
      <c r="C231" s="4">
        <f t="shared" ca="1" si="19"/>
        <v>27000</v>
      </c>
      <c r="D231" s="39" t="s">
        <v>1338</v>
      </c>
      <c r="F231">
        <f t="shared" ca="1" si="21"/>
        <v>35</v>
      </c>
      <c r="G231" s="2" t="str">
        <f t="shared" ca="1" si="22"/>
        <v>CONNECTICUT 39 - SAN DIEGO STATE 24</v>
      </c>
      <c r="H231" s="2">
        <f t="shared" ca="1" si="23"/>
        <v>27000</v>
      </c>
      <c r="I231">
        <f t="shared" si="24"/>
        <v>5</v>
      </c>
      <c r="J231" s="54">
        <v>18000</v>
      </c>
    </row>
    <row r="232" spans="1:10" ht="15.75" thickBot="1" x14ac:dyDescent="0.3">
      <c r="A232" s="2">
        <f ca="1">IF(ISBLANK(D232),"",COUNTA($B$2:B232))</f>
        <v>231</v>
      </c>
      <c r="B232" s="2">
        <f t="shared" ca="1" si="20"/>
        <v>10000</v>
      </c>
      <c r="C232" s="4">
        <f t="shared" ca="1" si="19"/>
        <v>27000</v>
      </c>
      <c r="D232" s="39" t="s">
        <v>1339</v>
      </c>
      <c r="F232">
        <f t="shared" ca="1" si="21"/>
        <v>35</v>
      </c>
      <c r="G232" s="2" t="str">
        <f t="shared" ca="1" si="22"/>
        <v>SAN DIEGO STATE 35 - CONNECTICUT 26</v>
      </c>
      <c r="H232" s="2">
        <f t="shared" ca="1" si="23"/>
        <v>27000</v>
      </c>
      <c r="I232">
        <f t="shared" si="24"/>
        <v>35</v>
      </c>
      <c r="J232" s="54" t="s">
        <v>924</v>
      </c>
    </row>
    <row r="233" spans="1:10" ht="15.75" thickBot="1" x14ac:dyDescent="0.3">
      <c r="A233" s="2">
        <f ca="1">IF(ISBLANK(D233),"",COUNTA($B$2:B233))</f>
        <v>232</v>
      </c>
      <c r="B233" s="2">
        <f t="shared" ca="1" si="20"/>
        <v>10000</v>
      </c>
      <c r="C233" s="4">
        <f t="shared" ca="1" si="19"/>
        <v>26000</v>
      </c>
      <c r="D233" s="39" t="s">
        <v>1340</v>
      </c>
      <c r="F233">
        <f t="shared" ca="1" si="21"/>
        <v>35</v>
      </c>
      <c r="G233" s="2" t="str">
        <f t="shared" ca="1" si="22"/>
        <v>SAN DIEGO STATE 31 - CONNECTICUT 24</v>
      </c>
      <c r="H233" s="2">
        <f t="shared" ca="1" si="23"/>
        <v>26000</v>
      </c>
      <c r="I233">
        <f t="shared" si="24"/>
        <v>5</v>
      </c>
      <c r="J233" s="54">
        <v>17000</v>
      </c>
    </row>
    <row r="234" spans="1:10" ht="15.75" thickBot="1" x14ac:dyDescent="0.3">
      <c r="A234" s="2">
        <f ca="1">IF(ISBLANK(D234),"",COUNTA($B$2:B234))</f>
        <v>233</v>
      </c>
      <c r="B234" s="2">
        <f t="shared" ca="1" si="20"/>
        <v>10000</v>
      </c>
      <c r="C234" s="4">
        <f t="shared" ca="1" si="19"/>
        <v>28000</v>
      </c>
      <c r="D234" s="39" t="s">
        <v>1341</v>
      </c>
      <c r="F234">
        <f t="shared" ca="1" si="21"/>
        <v>35</v>
      </c>
      <c r="G234" s="2" t="str">
        <f t="shared" ca="1" si="22"/>
        <v>SAN DIEGO STATE 36 - CONNECTICUT 27</v>
      </c>
      <c r="H234" s="2">
        <f t="shared" ca="1" si="23"/>
        <v>28000</v>
      </c>
      <c r="I234">
        <f t="shared" si="24"/>
        <v>35</v>
      </c>
      <c r="J234" s="54" t="s">
        <v>925</v>
      </c>
    </row>
    <row r="235" spans="1:10" ht="15.75" thickBot="1" x14ac:dyDescent="0.3">
      <c r="A235" s="2">
        <f ca="1">IF(ISBLANK(D235),"",COUNTA($B$2:B235))</f>
        <v>234</v>
      </c>
      <c r="B235" s="2">
        <f t="shared" ca="1" si="20"/>
        <v>10000</v>
      </c>
      <c r="C235" s="4">
        <f t="shared" ca="1" si="19"/>
        <v>29000</v>
      </c>
      <c r="D235" s="39" t="s">
        <v>1342</v>
      </c>
      <c r="F235">
        <f t="shared" ca="1" si="21"/>
        <v>35</v>
      </c>
      <c r="G235" s="2" t="str">
        <f t="shared" ca="1" si="22"/>
        <v>CONNECTICUT 41 - SAN DIEGO STATE 29</v>
      </c>
      <c r="H235" s="2">
        <f t="shared" ca="1" si="23"/>
        <v>29000</v>
      </c>
      <c r="I235">
        <f t="shared" si="24"/>
        <v>5</v>
      </c>
      <c r="J235" s="54">
        <v>17000</v>
      </c>
    </row>
    <row r="236" spans="1:10" ht="15.75" thickBot="1" x14ac:dyDescent="0.3">
      <c r="A236" s="2">
        <f ca="1">IF(ISBLANK(D236),"",COUNTA($B$2:B236))</f>
        <v>235</v>
      </c>
      <c r="B236" s="2">
        <f t="shared" ca="1" si="20"/>
        <v>10000</v>
      </c>
      <c r="C236" s="4">
        <f t="shared" ca="1" si="19"/>
        <v>30000</v>
      </c>
      <c r="D236" s="39" t="s">
        <v>1343</v>
      </c>
      <c r="F236">
        <f t="shared" ca="1" si="21"/>
        <v>35</v>
      </c>
      <c r="G236" s="2" t="str">
        <f t="shared" ca="1" si="22"/>
        <v>CONNECTICUT 39 - SAN DIEGO STATE 35</v>
      </c>
      <c r="H236" s="2">
        <f t="shared" ca="1" si="23"/>
        <v>30000</v>
      </c>
      <c r="I236">
        <f t="shared" si="24"/>
        <v>35</v>
      </c>
      <c r="J236" s="54" t="s">
        <v>926</v>
      </c>
    </row>
    <row r="237" spans="1:10" ht="15.75" thickBot="1" x14ac:dyDescent="0.3">
      <c r="A237" s="2">
        <f ca="1">IF(ISBLANK(D237),"",COUNTA($B$2:B237))</f>
        <v>236</v>
      </c>
      <c r="B237" s="2">
        <f t="shared" ca="1" si="20"/>
        <v>10000</v>
      </c>
      <c r="C237" s="4">
        <f t="shared" ca="1" si="19"/>
        <v>26000</v>
      </c>
      <c r="D237" s="39" t="s">
        <v>1344</v>
      </c>
      <c r="F237">
        <f t="shared" ca="1" si="21"/>
        <v>35</v>
      </c>
      <c r="G237" s="2" t="str">
        <f t="shared" ca="1" si="22"/>
        <v>CONNECTICUT 30 - SAN DIEGO STATE 21</v>
      </c>
      <c r="H237" s="2">
        <f t="shared" ca="1" si="23"/>
        <v>26000</v>
      </c>
      <c r="I237">
        <f t="shared" si="24"/>
        <v>5</v>
      </c>
      <c r="J237" s="54">
        <v>18000</v>
      </c>
    </row>
    <row r="238" spans="1:10" ht="15.75" thickBot="1" x14ac:dyDescent="0.3">
      <c r="A238" s="2">
        <f ca="1">IF(ISBLANK(D238),"",COUNTA($B$2:B238))</f>
        <v>237</v>
      </c>
      <c r="B238" s="2">
        <f t="shared" ca="1" si="20"/>
        <v>10000</v>
      </c>
      <c r="C238" s="4">
        <f t="shared" ca="1" si="19"/>
        <v>30000</v>
      </c>
      <c r="D238" s="39" t="s">
        <v>1345</v>
      </c>
      <c r="F238">
        <f t="shared" ca="1" si="21"/>
        <v>35</v>
      </c>
      <c r="G238" s="2" t="str">
        <f t="shared" ca="1" si="22"/>
        <v>CONNECTICUT 38 - SAN DIEGO STATE 36</v>
      </c>
      <c r="H238" s="2">
        <f t="shared" ca="1" si="23"/>
        <v>30000</v>
      </c>
      <c r="I238">
        <f t="shared" si="24"/>
        <v>35</v>
      </c>
      <c r="J238" s="54" t="s">
        <v>927</v>
      </c>
    </row>
    <row r="239" spans="1:10" ht="15.75" thickBot="1" x14ac:dyDescent="0.3">
      <c r="A239" s="2">
        <f ca="1">IF(ISBLANK(D239),"",COUNTA($B$2:B239))</f>
        <v>238</v>
      </c>
      <c r="B239" s="2">
        <f t="shared" ca="1" si="20"/>
        <v>10000</v>
      </c>
      <c r="C239" s="4">
        <f t="shared" ca="1" si="19"/>
        <v>29000</v>
      </c>
      <c r="D239" s="39" t="s">
        <v>1346</v>
      </c>
      <c r="F239">
        <f t="shared" ca="1" si="21"/>
        <v>35</v>
      </c>
      <c r="G239" s="2" t="str">
        <f t="shared" ca="1" si="22"/>
        <v>CONNECTICUT 41 - SAN DIEGO STATE 30</v>
      </c>
      <c r="H239" s="2">
        <f t="shared" ca="1" si="23"/>
        <v>29000</v>
      </c>
      <c r="I239">
        <f t="shared" si="24"/>
        <v>5</v>
      </c>
      <c r="J239" s="54">
        <v>17000</v>
      </c>
    </row>
    <row r="240" spans="1:10" ht="15.75" thickBot="1" x14ac:dyDescent="0.3">
      <c r="A240" s="2">
        <f ca="1">IF(ISBLANK(D240),"",COUNTA($B$2:B240))</f>
        <v>239</v>
      </c>
      <c r="B240" s="2">
        <f t="shared" ca="1" si="20"/>
        <v>10000</v>
      </c>
      <c r="C240" s="4">
        <f t="shared" ca="1" si="19"/>
        <v>26000</v>
      </c>
      <c r="D240" s="39" t="s">
        <v>1347</v>
      </c>
      <c r="F240">
        <f t="shared" ca="1" si="21"/>
        <v>35</v>
      </c>
      <c r="G240" s="2" t="str">
        <f t="shared" ca="1" si="22"/>
        <v>SAN DIEGO STATE 27 - CONNECTICUT 24</v>
      </c>
      <c r="H240" s="2">
        <f t="shared" ca="1" si="23"/>
        <v>26000</v>
      </c>
      <c r="I240">
        <f t="shared" si="24"/>
        <v>35</v>
      </c>
      <c r="J240" s="54" t="s">
        <v>928</v>
      </c>
    </row>
    <row r="241" spans="1:10" ht="15.75" thickBot="1" x14ac:dyDescent="0.3">
      <c r="A241" s="2">
        <f ca="1">IF(ISBLANK(D241),"",COUNTA($B$2:B241))</f>
        <v>240</v>
      </c>
      <c r="B241" s="2">
        <f t="shared" ca="1" si="20"/>
        <v>10000</v>
      </c>
      <c r="C241" s="4">
        <f t="shared" ca="1" si="19"/>
        <v>29000</v>
      </c>
      <c r="D241" s="39" t="s">
        <v>1348</v>
      </c>
      <c r="F241">
        <f t="shared" ca="1" si="21"/>
        <v>35</v>
      </c>
      <c r="G241" s="2" t="str">
        <f t="shared" ca="1" si="22"/>
        <v>SAN DIEGO STATE 38 - CONNECTICUT 32</v>
      </c>
      <c r="H241" s="2">
        <f t="shared" ca="1" si="23"/>
        <v>29000</v>
      </c>
      <c r="I241">
        <f t="shared" si="24"/>
        <v>5</v>
      </c>
      <c r="J241" s="54">
        <v>18000</v>
      </c>
    </row>
    <row r="242" spans="1:10" ht="15.75" thickBot="1" x14ac:dyDescent="0.3">
      <c r="A242" s="2">
        <f ca="1">IF(ISBLANK(D242),"",COUNTA($B$2:B242))</f>
        <v>241</v>
      </c>
      <c r="B242" s="2">
        <f t="shared" ca="1" si="20"/>
        <v>10000</v>
      </c>
      <c r="C242" s="4">
        <f t="shared" ca="1" si="19"/>
        <v>29000</v>
      </c>
      <c r="D242" s="39" t="s">
        <v>1349</v>
      </c>
      <c r="F242">
        <f t="shared" ca="1" si="21"/>
        <v>35</v>
      </c>
      <c r="G242" s="2" t="str">
        <f t="shared" ca="1" si="22"/>
        <v>SAN DIEGO STATE 38 - CONNECTICUT 33</v>
      </c>
      <c r="H242" s="2">
        <f t="shared" ca="1" si="23"/>
        <v>29000</v>
      </c>
      <c r="I242">
        <f t="shared" si="24"/>
        <v>35</v>
      </c>
      <c r="J242" s="54" t="s">
        <v>929</v>
      </c>
    </row>
    <row r="243" spans="1:10" ht="15.75" thickBot="1" x14ac:dyDescent="0.3">
      <c r="A243" s="2">
        <f ca="1">IF(ISBLANK(D243),"",COUNTA($B$2:B243))</f>
        <v>242</v>
      </c>
      <c r="B243" s="2">
        <f t="shared" ca="1" si="20"/>
        <v>10000</v>
      </c>
      <c r="C243" s="4">
        <f t="shared" ca="1" si="19"/>
        <v>28000</v>
      </c>
      <c r="D243" s="39" t="s">
        <v>1350</v>
      </c>
      <c r="F243">
        <f t="shared" ca="1" si="21"/>
        <v>35</v>
      </c>
      <c r="G243" s="2" t="str">
        <f t="shared" ca="1" si="22"/>
        <v>CONNECTICUT 37 - SAN DIEGO STATE 22</v>
      </c>
      <c r="H243" s="2">
        <f t="shared" ca="1" si="23"/>
        <v>28000</v>
      </c>
      <c r="I243">
        <f t="shared" si="24"/>
        <v>5</v>
      </c>
      <c r="J243" s="54">
        <v>19000</v>
      </c>
    </row>
    <row r="244" spans="1:10" ht="15.75" thickBot="1" x14ac:dyDescent="0.3">
      <c r="A244" s="2">
        <f ca="1">IF(ISBLANK(D244),"",COUNTA($B$2:B244))</f>
        <v>243</v>
      </c>
      <c r="B244" s="2">
        <f t="shared" ca="1" si="20"/>
        <v>10000</v>
      </c>
      <c r="C244" s="4">
        <f t="shared" ca="1" si="19"/>
        <v>29000</v>
      </c>
      <c r="D244" s="39" t="s">
        <v>1351</v>
      </c>
      <c r="F244">
        <f t="shared" ca="1" si="21"/>
        <v>35</v>
      </c>
      <c r="G244" s="2" t="str">
        <f t="shared" ca="1" si="22"/>
        <v>CONNECTICUT 41 - SAN DIEGO STATE 28</v>
      </c>
      <c r="H244" s="2">
        <f t="shared" ca="1" si="23"/>
        <v>29000</v>
      </c>
      <c r="I244">
        <f t="shared" si="24"/>
        <v>35</v>
      </c>
      <c r="J244" s="54" t="s">
        <v>930</v>
      </c>
    </row>
    <row r="245" spans="1:10" ht="15.75" thickBot="1" x14ac:dyDescent="0.3">
      <c r="A245" s="2">
        <f ca="1">IF(ISBLANK(D245),"",COUNTA($B$2:B245))</f>
        <v>244</v>
      </c>
      <c r="B245" s="2">
        <f t="shared" ca="1" si="20"/>
        <v>10000</v>
      </c>
      <c r="C245" s="4">
        <f t="shared" ca="1" si="19"/>
        <v>28000</v>
      </c>
      <c r="D245" s="39" t="s">
        <v>1352</v>
      </c>
      <c r="F245">
        <f t="shared" ca="1" si="21"/>
        <v>35</v>
      </c>
      <c r="G245" s="2" t="str">
        <f t="shared" ca="1" si="22"/>
        <v>SAN DIEGO STATE 34 - CONNECTICUT 25</v>
      </c>
      <c r="H245" s="2">
        <f t="shared" ca="1" si="23"/>
        <v>28000</v>
      </c>
      <c r="I245">
        <f t="shared" si="24"/>
        <v>5</v>
      </c>
      <c r="J245" s="54">
        <v>19000</v>
      </c>
    </row>
    <row r="246" spans="1:10" ht="15.75" thickBot="1" x14ac:dyDescent="0.3">
      <c r="A246" s="2">
        <f ca="1">IF(ISBLANK(D246),"",COUNTA($B$2:B246))</f>
        <v>245</v>
      </c>
      <c r="B246" s="2">
        <f t="shared" ca="1" si="20"/>
        <v>10000</v>
      </c>
      <c r="C246" s="4">
        <f t="shared" ca="1" si="19"/>
        <v>28000</v>
      </c>
      <c r="D246" s="39" t="s">
        <v>1353</v>
      </c>
      <c r="F246">
        <f t="shared" ca="1" si="21"/>
        <v>35</v>
      </c>
      <c r="G246" s="2" t="str">
        <f t="shared" ca="1" si="22"/>
        <v>CONNECTICUT 35 - SAN DIEGO STATE 21</v>
      </c>
      <c r="H246" s="2">
        <f t="shared" ca="1" si="23"/>
        <v>28000</v>
      </c>
      <c r="I246">
        <f t="shared" si="24"/>
        <v>35</v>
      </c>
      <c r="J246" s="54" t="s">
        <v>931</v>
      </c>
    </row>
    <row r="247" spans="1:10" ht="15.75" thickBot="1" x14ac:dyDescent="0.3">
      <c r="A247" s="2">
        <f ca="1">IF(ISBLANK(D247),"",COUNTA($B$2:B247))</f>
        <v>246</v>
      </c>
      <c r="B247" s="2">
        <f t="shared" ca="1" si="20"/>
        <v>10000</v>
      </c>
      <c r="C247" s="4">
        <f t="shared" ca="1" si="19"/>
        <v>30000</v>
      </c>
      <c r="D247" s="39" t="s">
        <v>1354</v>
      </c>
      <c r="F247">
        <f t="shared" ca="1" si="21"/>
        <v>35</v>
      </c>
      <c r="G247" s="2" t="str">
        <f t="shared" ca="1" si="22"/>
        <v>CONNECTICUT 41 - SAN DIEGO STATE 31</v>
      </c>
      <c r="H247" s="2">
        <f t="shared" ca="1" si="23"/>
        <v>30000</v>
      </c>
      <c r="I247">
        <f t="shared" si="24"/>
        <v>5</v>
      </c>
      <c r="J247" s="54">
        <v>18000</v>
      </c>
    </row>
    <row r="248" spans="1:10" ht="15.75" thickBot="1" x14ac:dyDescent="0.3">
      <c r="A248" s="2">
        <f ca="1">IF(ISBLANK(D248),"",COUNTA($B$2:B248))</f>
        <v>247</v>
      </c>
      <c r="B248" s="2">
        <f t="shared" ca="1" si="20"/>
        <v>10000</v>
      </c>
      <c r="C248" s="4">
        <f t="shared" ca="1" si="19"/>
        <v>30000</v>
      </c>
      <c r="D248" s="39" t="s">
        <v>1355</v>
      </c>
      <c r="F248">
        <f t="shared" ca="1" si="21"/>
        <v>35</v>
      </c>
      <c r="G248" s="2" t="str">
        <f t="shared" ca="1" si="22"/>
        <v>SAN DIEGO STATE 38 - CONNECTICUT 31</v>
      </c>
      <c r="H248" s="2">
        <f t="shared" ca="1" si="23"/>
        <v>30000</v>
      </c>
      <c r="I248">
        <f t="shared" si="24"/>
        <v>35</v>
      </c>
      <c r="J248" s="54" t="s">
        <v>932</v>
      </c>
    </row>
    <row r="249" spans="1:10" ht="15.75" thickBot="1" x14ac:dyDescent="0.3">
      <c r="A249" s="2">
        <f ca="1">IF(ISBLANK(D249),"",COUNTA($B$2:B249))</f>
        <v>248</v>
      </c>
      <c r="B249" s="2">
        <f t="shared" ca="1" si="20"/>
        <v>10000</v>
      </c>
      <c r="C249" s="4">
        <f t="shared" ca="1" si="19"/>
        <v>29000</v>
      </c>
      <c r="D249" s="39" t="s">
        <v>1356</v>
      </c>
      <c r="F249">
        <f t="shared" ca="1" si="21"/>
        <v>35</v>
      </c>
      <c r="G249" s="2" t="str">
        <f t="shared" ca="1" si="22"/>
        <v>CONNECTICUT 40 - SAN DIEGO STATE 25</v>
      </c>
      <c r="H249" s="2">
        <f t="shared" ca="1" si="23"/>
        <v>29000</v>
      </c>
      <c r="I249">
        <f t="shared" si="24"/>
        <v>5</v>
      </c>
      <c r="J249" s="54">
        <v>18000</v>
      </c>
    </row>
    <row r="250" spans="1:10" ht="15.75" thickBot="1" x14ac:dyDescent="0.3">
      <c r="A250" s="2">
        <f ca="1">IF(ISBLANK(D250),"",COUNTA($B$2:B250))</f>
        <v>249</v>
      </c>
      <c r="B250" s="2">
        <f t="shared" ca="1" si="20"/>
        <v>10000</v>
      </c>
      <c r="C250" s="4">
        <f t="shared" ca="1" si="19"/>
        <v>30000</v>
      </c>
      <c r="D250" s="39" t="s">
        <v>1357</v>
      </c>
      <c r="F250">
        <f t="shared" ca="1" si="21"/>
        <v>35</v>
      </c>
      <c r="G250" s="2" t="str">
        <f t="shared" ca="1" si="22"/>
        <v>SAN DIEGO STATE 38 - CONNECTICUT 34</v>
      </c>
      <c r="H250" s="2">
        <f t="shared" ca="1" si="23"/>
        <v>30000</v>
      </c>
      <c r="I250">
        <f t="shared" si="24"/>
        <v>35</v>
      </c>
      <c r="J250" s="54" t="s">
        <v>933</v>
      </c>
    </row>
    <row r="251" spans="1:10" ht="15.75" thickBot="1" x14ac:dyDescent="0.3">
      <c r="A251" s="2">
        <f ca="1">IF(ISBLANK(D251),"",COUNTA($B$2:B251))</f>
        <v>250</v>
      </c>
      <c r="B251" s="2">
        <f t="shared" ca="1" si="20"/>
        <v>10000</v>
      </c>
      <c r="C251" s="4">
        <f t="shared" ca="1" si="19"/>
        <v>28000</v>
      </c>
      <c r="D251" s="39" t="s">
        <v>1358</v>
      </c>
      <c r="F251">
        <f t="shared" ca="1" si="21"/>
        <v>35</v>
      </c>
      <c r="G251" s="2" t="str">
        <f t="shared" ca="1" si="22"/>
        <v>SAN DIEGO STATE 32 - CONNECTICUT 24</v>
      </c>
      <c r="H251" s="2">
        <f t="shared" ca="1" si="23"/>
        <v>28000</v>
      </c>
      <c r="I251">
        <f t="shared" si="24"/>
        <v>5</v>
      </c>
      <c r="J251" s="54">
        <v>18000</v>
      </c>
    </row>
    <row r="252" spans="1:10" ht="15.75" thickBot="1" x14ac:dyDescent="0.3">
      <c r="A252" s="2">
        <f ca="1">IF(ISBLANK(D252),"",COUNTA($B$2:B252))</f>
        <v>251</v>
      </c>
      <c r="B252" s="2">
        <f t="shared" ca="1" si="20"/>
        <v>10000</v>
      </c>
      <c r="C252" s="4">
        <f t="shared" ca="1" si="19"/>
        <v>29000</v>
      </c>
      <c r="D252" s="39" t="s">
        <v>1359</v>
      </c>
      <c r="F252">
        <f t="shared" ca="1" si="21"/>
        <v>35</v>
      </c>
      <c r="G252" s="2" t="str">
        <f t="shared" ca="1" si="22"/>
        <v>SAN DIEGO STATE 37 - CONNECTICUT 28</v>
      </c>
      <c r="H252" s="2">
        <f t="shared" ca="1" si="23"/>
        <v>29000</v>
      </c>
      <c r="I252">
        <f t="shared" si="24"/>
        <v>35</v>
      </c>
      <c r="J252" s="54" t="s">
        <v>934</v>
      </c>
    </row>
    <row r="253" spans="1:10" ht="15.75" thickBot="1" x14ac:dyDescent="0.3">
      <c r="A253" s="2">
        <f ca="1">IF(ISBLANK(D253),"",COUNTA($B$2:B253))</f>
        <v>252</v>
      </c>
      <c r="B253" s="2">
        <f t="shared" ca="1" si="20"/>
        <v>10000</v>
      </c>
      <c r="C253" s="4">
        <f t="shared" ca="1" si="19"/>
        <v>31000</v>
      </c>
      <c r="D253" s="39" t="s">
        <v>1360</v>
      </c>
      <c r="F253">
        <f t="shared" ca="1" si="21"/>
        <v>35</v>
      </c>
      <c r="G253" s="2" t="str">
        <f t="shared" ca="1" si="22"/>
        <v>CONNECTICUT 40 - SAN DIEGO STATE 34</v>
      </c>
      <c r="H253" s="2">
        <f t="shared" ca="1" si="23"/>
        <v>31000</v>
      </c>
      <c r="I253">
        <f t="shared" si="24"/>
        <v>5</v>
      </c>
      <c r="J253" s="54">
        <v>19000</v>
      </c>
    </row>
    <row r="254" spans="1:10" ht="15.75" thickBot="1" x14ac:dyDescent="0.3">
      <c r="A254" s="2">
        <f ca="1">IF(ISBLANK(D254),"",COUNTA($B$2:B254))</f>
        <v>253</v>
      </c>
      <c r="B254" s="2">
        <f t="shared" ca="1" si="20"/>
        <v>10000</v>
      </c>
      <c r="C254" s="4">
        <f t="shared" ca="1" si="19"/>
        <v>31000</v>
      </c>
      <c r="D254" s="39" t="s">
        <v>1361</v>
      </c>
      <c r="F254">
        <f t="shared" ca="1" si="21"/>
        <v>35</v>
      </c>
      <c r="G254" s="2" t="str">
        <f t="shared" ca="1" si="22"/>
        <v>SAN DIEGO STATE 37 - CONNECTICUT 37</v>
      </c>
      <c r="H254" s="2">
        <f t="shared" ca="1" si="23"/>
        <v>31000</v>
      </c>
      <c r="I254">
        <f t="shared" si="24"/>
        <v>35</v>
      </c>
      <c r="J254" s="54" t="s">
        <v>935</v>
      </c>
    </row>
    <row r="255" spans="1:10" ht="15.75" thickBot="1" x14ac:dyDescent="0.3">
      <c r="A255" s="2">
        <f ca="1">IF(ISBLANK(D255),"",COUNTA($B$2:B255))</f>
        <v>254</v>
      </c>
      <c r="B255" s="2">
        <f t="shared" ca="1" si="20"/>
        <v>10000</v>
      </c>
      <c r="C255" s="4">
        <f t="shared" ca="1" si="19"/>
        <v>27000</v>
      </c>
      <c r="D255" s="39" t="s">
        <v>1362</v>
      </c>
      <c r="F255">
        <f t="shared" ca="1" si="21"/>
        <v>35</v>
      </c>
      <c r="G255" s="2" t="str">
        <f t="shared" ca="1" si="22"/>
        <v>CONNECTICUT 26 - SAN DIEGO STATE 23</v>
      </c>
      <c r="H255" s="2">
        <f t="shared" ca="1" si="23"/>
        <v>27000</v>
      </c>
      <c r="I255">
        <f t="shared" si="24"/>
        <v>5</v>
      </c>
      <c r="J255" s="54">
        <v>18000</v>
      </c>
    </row>
    <row r="256" spans="1:10" ht="15.75" thickBot="1" x14ac:dyDescent="0.3">
      <c r="A256" s="2">
        <f ca="1">IF(ISBLANK(D256),"",COUNTA($B$2:B256))</f>
        <v>255</v>
      </c>
      <c r="B256" s="2">
        <f t="shared" ca="1" si="20"/>
        <v>10000</v>
      </c>
      <c r="C256" s="4">
        <f t="shared" ca="1" si="19"/>
        <v>28000</v>
      </c>
      <c r="D256" s="39" t="s">
        <v>1363</v>
      </c>
      <c r="F256">
        <f t="shared" ca="1" si="21"/>
        <v>35</v>
      </c>
      <c r="G256" s="2" t="str">
        <f t="shared" ca="1" si="22"/>
        <v>CONNECTICUT 29 - SAN DIEGO STATE 21</v>
      </c>
      <c r="H256" s="2">
        <f t="shared" ca="1" si="23"/>
        <v>28000</v>
      </c>
      <c r="I256">
        <f t="shared" si="24"/>
        <v>35</v>
      </c>
      <c r="J256" s="54" t="s">
        <v>936</v>
      </c>
    </row>
    <row r="257" spans="1:10" ht="15.75" thickBot="1" x14ac:dyDescent="0.3">
      <c r="A257" s="2">
        <f ca="1">IF(ISBLANK(D257),"",COUNTA($B$2:B257))</f>
        <v>256</v>
      </c>
      <c r="B257" s="2">
        <f t="shared" ca="1" si="20"/>
        <v>10000</v>
      </c>
      <c r="C257" s="4">
        <f t="shared" ca="1" si="19"/>
        <v>31000</v>
      </c>
      <c r="D257" s="39" t="s">
        <v>1364</v>
      </c>
      <c r="F257">
        <f t="shared" ca="1" si="21"/>
        <v>35</v>
      </c>
      <c r="G257" s="2" t="str">
        <f t="shared" ca="1" si="22"/>
        <v>CONNECTICUT 41 - SAN DIEGO STATE 27</v>
      </c>
      <c r="H257" s="2">
        <f t="shared" ca="1" si="23"/>
        <v>31000</v>
      </c>
      <c r="I257">
        <f t="shared" si="24"/>
        <v>5</v>
      </c>
      <c r="J257" s="54">
        <v>18000</v>
      </c>
    </row>
    <row r="258" spans="1:10" ht="15.75" thickBot="1" x14ac:dyDescent="0.3">
      <c r="A258" s="2">
        <f ca="1">IF(ISBLANK(D258),"",COUNTA($B$2:B258))</f>
        <v>257</v>
      </c>
      <c r="B258" s="2">
        <f t="shared" ca="1" si="20"/>
        <v>10000</v>
      </c>
      <c r="C258" s="4">
        <f t="shared" ref="C258:C321" ca="1" si="25">IF(ISERROR(_xlfn.NUMBERVALUE(VLOOKUP(D258,G:H,2,0))),"NO",_xlfn.NUMBERVALUE(VLOOKUP(D258,G:H,2,0)))</f>
        <v>28000</v>
      </c>
      <c r="D258" s="39" t="s">
        <v>1365</v>
      </c>
      <c r="F258">
        <f t="shared" ca="1" si="21"/>
        <v>35</v>
      </c>
      <c r="G258" s="2" t="str">
        <f t="shared" ca="1" si="22"/>
        <v>SAN DIEGO STATE 26 - CONNECTICUT 24</v>
      </c>
      <c r="H258" s="2">
        <f t="shared" ca="1" si="23"/>
        <v>28000</v>
      </c>
      <c r="I258">
        <f t="shared" si="24"/>
        <v>35</v>
      </c>
      <c r="J258" s="54" t="s">
        <v>937</v>
      </c>
    </row>
    <row r="259" spans="1:10" ht="15.75" thickBot="1" x14ac:dyDescent="0.3">
      <c r="A259" s="2">
        <f ca="1">IF(ISBLANK(D259),"",COUNTA($B$2:B259))</f>
        <v>258</v>
      </c>
      <c r="B259" s="2">
        <f t="shared" ref="B259:B322" ca="1" si="26">IF(C259="NO","0",IF(C259&gt;=11000,10000,ROUND(IF((SIGN(C259)=-1),C259*(1+$E$1/100),C259*(1-$E$1/100)),0)))</f>
        <v>10000</v>
      </c>
      <c r="C259" s="4">
        <f t="shared" ca="1" si="25"/>
        <v>32000</v>
      </c>
      <c r="D259" s="39" t="s">
        <v>1366</v>
      </c>
      <c r="F259">
        <f t="shared" ref="F259:F322" ca="1" si="27">+LEN(G259)</f>
        <v>35</v>
      </c>
      <c r="G259" s="2" t="str">
        <f t="shared" ref="G259:G322" ca="1" si="28">UPPER(OFFSET(J258,(ROW()-1),0))</f>
        <v>CONNECTICUT 41 - SAN DIEGO STATE 32</v>
      </c>
      <c r="H259" s="2">
        <f t="shared" ref="H259:H322" ca="1" si="29">OFFSET(J259,(ROW()-1),0)</f>
        <v>32000</v>
      </c>
      <c r="I259">
        <f t="shared" ref="I259:I300" si="30">+LEN(J259)</f>
        <v>5</v>
      </c>
      <c r="J259" s="54">
        <v>18000</v>
      </c>
    </row>
    <row r="260" spans="1:10" ht="15.75" thickBot="1" x14ac:dyDescent="0.3">
      <c r="A260" s="2">
        <f ca="1">IF(ISBLANK(D260),"",COUNTA($B$2:B260))</f>
        <v>259</v>
      </c>
      <c r="B260" s="2">
        <f t="shared" ca="1" si="26"/>
        <v>10000</v>
      </c>
      <c r="C260" s="4">
        <f t="shared" ca="1" si="25"/>
        <v>31000</v>
      </c>
      <c r="D260" s="39" t="s">
        <v>1367</v>
      </c>
      <c r="F260">
        <f t="shared" ca="1" si="27"/>
        <v>35</v>
      </c>
      <c r="G260" s="2" t="str">
        <f t="shared" ca="1" si="28"/>
        <v>SAN DIEGO STATE 38 - CONNECTICUT 30</v>
      </c>
      <c r="H260" s="2">
        <f t="shared" ca="1" si="29"/>
        <v>31000</v>
      </c>
      <c r="I260">
        <f t="shared" si="30"/>
        <v>35</v>
      </c>
      <c r="J260" s="54" t="s">
        <v>938</v>
      </c>
    </row>
    <row r="261" spans="1:10" ht="15.75" thickBot="1" x14ac:dyDescent="0.3">
      <c r="A261" s="2">
        <f ca="1">IF(ISBLANK(D261),"",COUNTA($B$2:B261))</f>
        <v>260</v>
      </c>
      <c r="B261" s="2">
        <f t="shared" ca="1" si="26"/>
        <v>10000</v>
      </c>
      <c r="C261" s="4">
        <f t="shared" ca="1" si="25"/>
        <v>32000</v>
      </c>
      <c r="D261" s="39" t="s">
        <v>1368</v>
      </c>
      <c r="F261">
        <f t="shared" ca="1" si="27"/>
        <v>35</v>
      </c>
      <c r="G261" s="2" t="str">
        <f t="shared" ca="1" si="28"/>
        <v>SAN DIEGO STATE 38 - CONNECTICUT 35</v>
      </c>
      <c r="H261" s="2">
        <f t="shared" ca="1" si="29"/>
        <v>32000</v>
      </c>
      <c r="I261">
        <f t="shared" si="30"/>
        <v>5</v>
      </c>
      <c r="J261" s="54">
        <v>19000</v>
      </c>
    </row>
    <row r="262" spans="1:10" ht="15.75" thickBot="1" x14ac:dyDescent="0.3">
      <c r="A262" s="2">
        <f ca="1">IF(ISBLANK(D262),"",COUNTA($B$2:B262))</f>
        <v>261</v>
      </c>
      <c r="B262" s="2">
        <f t="shared" ca="1" si="26"/>
        <v>10000</v>
      </c>
      <c r="C262" s="4">
        <f t="shared" ca="1" si="25"/>
        <v>28000</v>
      </c>
      <c r="D262" s="39" t="s">
        <v>1369</v>
      </c>
      <c r="F262">
        <f t="shared" ca="1" si="27"/>
        <v>35</v>
      </c>
      <c r="G262" s="2" t="str">
        <f t="shared" ca="1" si="28"/>
        <v>CONNECTICUT 27 - SAN DIEGO STATE 22</v>
      </c>
      <c r="H262" s="2">
        <f t="shared" ca="1" si="29"/>
        <v>28000</v>
      </c>
      <c r="I262">
        <f t="shared" si="30"/>
        <v>35</v>
      </c>
      <c r="J262" s="54" t="s">
        <v>939</v>
      </c>
    </row>
    <row r="263" spans="1:10" ht="15.75" thickBot="1" x14ac:dyDescent="0.3">
      <c r="A263" s="2">
        <f ca="1">IF(ISBLANK(D263),"",COUNTA($B$2:B263))</f>
        <v>262</v>
      </c>
      <c r="B263" s="2">
        <f t="shared" ca="1" si="26"/>
        <v>10000</v>
      </c>
      <c r="C263" s="4">
        <f t="shared" ca="1" si="25"/>
        <v>28000</v>
      </c>
      <c r="D263" s="39" t="s">
        <v>1370</v>
      </c>
      <c r="F263">
        <f t="shared" ca="1" si="27"/>
        <v>35</v>
      </c>
      <c r="G263" s="2" t="str">
        <f t="shared" ca="1" si="28"/>
        <v>CONNECTICUT 25 - SAN DIEGO STATE 24</v>
      </c>
      <c r="H263" s="2">
        <f t="shared" ca="1" si="29"/>
        <v>28000</v>
      </c>
      <c r="I263">
        <f t="shared" si="30"/>
        <v>5</v>
      </c>
      <c r="J263" s="54">
        <v>18000</v>
      </c>
    </row>
    <row r="264" spans="1:10" ht="15.75" thickBot="1" x14ac:dyDescent="0.3">
      <c r="A264" s="2">
        <f ca="1">IF(ISBLANK(D264),"",COUNTA($B$2:B264))</f>
        <v>263</v>
      </c>
      <c r="B264" s="2">
        <f t="shared" ca="1" si="26"/>
        <v>10000</v>
      </c>
      <c r="C264" s="4">
        <f t="shared" ca="1" si="25"/>
        <v>30000</v>
      </c>
      <c r="D264" s="39" t="s">
        <v>1371</v>
      </c>
      <c r="F264">
        <f t="shared" ca="1" si="27"/>
        <v>35</v>
      </c>
      <c r="G264" s="2" t="str">
        <f t="shared" ca="1" si="28"/>
        <v>CONNECTICUT 36 - SAN DIEGO STATE 21</v>
      </c>
      <c r="H264" s="2">
        <f t="shared" ca="1" si="29"/>
        <v>30000</v>
      </c>
      <c r="I264">
        <f t="shared" si="30"/>
        <v>35</v>
      </c>
      <c r="J264" s="54" t="s">
        <v>940</v>
      </c>
    </row>
    <row r="265" spans="1:10" ht="15.75" thickBot="1" x14ac:dyDescent="0.3">
      <c r="A265" s="2">
        <f ca="1">IF(ISBLANK(D265),"",COUNTA($B$2:B265))</f>
        <v>264</v>
      </c>
      <c r="B265" s="2">
        <f t="shared" ca="1" si="26"/>
        <v>10000</v>
      </c>
      <c r="C265" s="4">
        <f t="shared" ca="1" si="25"/>
        <v>30000</v>
      </c>
      <c r="D265" s="39" t="s">
        <v>1372</v>
      </c>
      <c r="F265">
        <f t="shared" ca="1" si="27"/>
        <v>35</v>
      </c>
      <c r="G265" s="2" t="str">
        <f t="shared" ca="1" si="28"/>
        <v>SAN DIEGO STATE 33 - CONNECTICUT 24</v>
      </c>
      <c r="H265" s="2">
        <f t="shared" ca="1" si="29"/>
        <v>30000</v>
      </c>
      <c r="I265">
        <f t="shared" si="30"/>
        <v>5</v>
      </c>
      <c r="J265" s="54">
        <v>19000</v>
      </c>
    </row>
    <row r="266" spans="1:10" ht="15.75" thickBot="1" x14ac:dyDescent="0.3">
      <c r="A266" s="2">
        <f ca="1">IF(ISBLANK(D266),"",COUNTA($B$2:B266))</f>
        <v>265</v>
      </c>
      <c r="B266" s="2">
        <f t="shared" ca="1" si="26"/>
        <v>10000</v>
      </c>
      <c r="C266" s="4">
        <f t="shared" ca="1" si="25"/>
        <v>31000</v>
      </c>
      <c r="D266" s="39" t="s">
        <v>1373</v>
      </c>
      <c r="F266">
        <f t="shared" ca="1" si="27"/>
        <v>35</v>
      </c>
      <c r="G266" s="2" t="str">
        <f t="shared" ca="1" si="28"/>
        <v>CONNECTICUT 39 - SAN DIEGO STATE 23</v>
      </c>
      <c r="H266" s="2">
        <f t="shared" ca="1" si="29"/>
        <v>31000</v>
      </c>
      <c r="I266">
        <f t="shared" si="30"/>
        <v>35</v>
      </c>
      <c r="J266" s="54" t="s">
        <v>941</v>
      </c>
    </row>
    <row r="267" spans="1:10" ht="15.75" thickBot="1" x14ac:dyDescent="0.3">
      <c r="A267" s="2">
        <f ca="1">IF(ISBLANK(D267),"",COUNTA($B$2:B267))</f>
        <v>266</v>
      </c>
      <c r="B267" s="2">
        <f t="shared" ca="1" si="26"/>
        <v>10000</v>
      </c>
      <c r="C267" s="4">
        <f t="shared" ca="1" si="25"/>
        <v>31000</v>
      </c>
      <c r="D267" s="39" t="s">
        <v>1374</v>
      </c>
      <c r="F267">
        <f t="shared" ca="1" si="27"/>
        <v>35</v>
      </c>
      <c r="G267" s="2" t="str">
        <f t="shared" ca="1" si="28"/>
        <v>SAN DIEGO STATE 36 - CONNECTICUT 26</v>
      </c>
      <c r="H267" s="2">
        <f t="shared" ca="1" si="29"/>
        <v>31000</v>
      </c>
      <c r="I267">
        <f t="shared" si="30"/>
        <v>5</v>
      </c>
      <c r="J267" s="54">
        <v>18000</v>
      </c>
    </row>
    <row r="268" spans="1:10" ht="15.75" thickBot="1" x14ac:dyDescent="0.3">
      <c r="A268" s="2">
        <f ca="1">IF(ISBLANK(D268),"",COUNTA($B$2:B268))</f>
        <v>267</v>
      </c>
      <c r="B268" s="2">
        <f t="shared" ca="1" si="26"/>
        <v>10000</v>
      </c>
      <c r="C268" s="4">
        <f t="shared" ca="1" si="25"/>
        <v>31000</v>
      </c>
      <c r="D268" s="39" t="s">
        <v>1375</v>
      </c>
      <c r="F268">
        <f t="shared" ca="1" si="27"/>
        <v>35</v>
      </c>
      <c r="G268" s="2" t="str">
        <f t="shared" ca="1" si="28"/>
        <v>CONNECTICUT 38 - SAN DIEGO STATE 22</v>
      </c>
      <c r="H268" s="2">
        <f t="shared" ca="1" si="29"/>
        <v>31000</v>
      </c>
      <c r="I268">
        <f t="shared" si="30"/>
        <v>35</v>
      </c>
      <c r="J268" s="54" t="s">
        <v>942</v>
      </c>
    </row>
    <row r="269" spans="1:10" ht="15.75" thickBot="1" x14ac:dyDescent="0.3">
      <c r="A269" s="2">
        <f ca="1">IF(ISBLANK(D269),"",COUNTA($B$2:B269))</f>
        <v>268</v>
      </c>
      <c r="B269" s="2">
        <f t="shared" ca="1" si="26"/>
        <v>10000</v>
      </c>
      <c r="C269" s="4">
        <f t="shared" ca="1" si="25"/>
        <v>32000</v>
      </c>
      <c r="D269" s="39" t="s">
        <v>1376</v>
      </c>
      <c r="F269">
        <f t="shared" ca="1" si="27"/>
        <v>35</v>
      </c>
      <c r="G269" s="2" t="str">
        <f t="shared" ca="1" si="28"/>
        <v>CONNECTICUT 41 - SAN DIEGO STATE 26</v>
      </c>
      <c r="H269" s="2">
        <f t="shared" ca="1" si="29"/>
        <v>32000</v>
      </c>
      <c r="I269">
        <f t="shared" si="30"/>
        <v>5</v>
      </c>
      <c r="J269" s="54">
        <v>20000</v>
      </c>
    </row>
    <row r="270" spans="1:10" ht="15.75" thickBot="1" x14ac:dyDescent="0.3">
      <c r="A270" s="2">
        <f ca="1">IF(ISBLANK(D270),"",COUNTA($B$2:B270))</f>
        <v>269</v>
      </c>
      <c r="B270" s="2">
        <f t="shared" ca="1" si="26"/>
        <v>10000</v>
      </c>
      <c r="C270" s="4">
        <f t="shared" ca="1" si="25"/>
        <v>34000</v>
      </c>
      <c r="D270" s="39" t="s">
        <v>1377</v>
      </c>
      <c r="F270">
        <f t="shared" ca="1" si="27"/>
        <v>35</v>
      </c>
      <c r="G270" s="2" t="str">
        <f t="shared" ca="1" si="28"/>
        <v>CONNECTICUT 39 - SAN DIEGO STATE 36</v>
      </c>
      <c r="H270" s="2">
        <f t="shared" ca="1" si="29"/>
        <v>34000</v>
      </c>
      <c r="I270">
        <f t="shared" si="30"/>
        <v>35</v>
      </c>
      <c r="J270" s="54" t="s">
        <v>943</v>
      </c>
    </row>
    <row r="271" spans="1:10" ht="15.75" thickBot="1" x14ac:dyDescent="0.3">
      <c r="A271" s="2">
        <f ca="1">IF(ISBLANK(D271),"",COUNTA($B$2:B271))</f>
        <v>270</v>
      </c>
      <c r="B271" s="2">
        <f t="shared" ca="1" si="26"/>
        <v>10000</v>
      </c>
      <c r="C271" s="4">
        <f t="shared" ca="1" si="25"/>
        <v>31000</v>
      </c>
      <c r="D271" s="39" t="s">
        <v>1378</v>
      </c>
      <c r="F271">
        <f t="shared" ca="1" si="27"/>
        <v>35</v>
      </c>
      <c r="G271" s="2" t="str">
        <f t="shared" ca="1" si="28"/>
        <v>SAN DIEGO STATE 35 - CONNECTICUT 25</v>
      </c>
      <c r="H271" s="2">
        <f t="shared" ca="1" si="29"/>
        <v>31000</v>
      </c>
      <c r="I271">
        <f t="shared" si="30"/>
        <v>5</v>
      </c>
      <c r="J271" s="54">
        <v>19000</v>
      </c>
    </row>
    <row r="272" spans="1:10" ht="15.75" thickBot="1" x14ac:dyDescent="0.3">
      <c r="A272" s="2">
        <f ca="1">IF(ISBLANK(D272),"",COUNTA($B$2:B272))</f>
        <v>271</v>
      </c>
      <c r="B272" s="2">
        <f t="shared" ca="1" si="26"/>
        <v>10000</v>
      </c>
      <c r="C272" s="4">
        <f t="shared" ca="1" si="25"/>
        <v>33000</v>
      </c>
      <c r="D272" s="39" t="s">
        <v>1379</v>
      </c>
      <c r="F272">
        <f t="shared" ca="1" si="27"/>
        <v>35</v>
      </c>
      <c r="G272" s="2" t="str">
        <f t="shared" ca="1" si="28"/>
        <v>SAN DIEGO STATE 38 - CONNECTICUT 29</v>
      </c>
      <c r="H272" s="2">
        <f t="shared" ca="1" si="29"/>
        <v>33000</v>
      </c>
      <c r="I272">
        <f t="shared" si="30"/>
        <v>35</v>
      </c>
      <c r="J272" s="54" t="s">
        <v>944</v>
      </c>
    </row>
    <row r="273" spans="1:10" ht="15.75" thickBot="1" x14ac:dyDescent="0.3">
      <c r="A273" s="2">
        <f ca="1">IF(ISBLANK(D273),"",COUNTA($B$2:B273))</f>
        <v>272</v>
      </c>
      <c r="B273" s="2">
        <f t="shared" ca="1" si="26"/>
        <v>10000</v>
      </c>
      <c r="C273" s="4">
        <f t="shared" ca="1" si="25"/>
        <v>34000</v>
      </c>
      <c r="D273" s="39" t="s">
        <v>1380</v>
      </c>
      <c r="F273">
        <f t="shared" ca="1" si="27"/>
        <v>35</v>
      </c>
      <c r="G273" s="2" t="str">
        <f t="shared" ca="1" si="28"/>
        <v>CONNECTICUT 41 - SAN DIEGO STATE 33</v>
      </c>
      <c r="H273" s="2">
        <f t="shared" ca="1" si="29"/>
        <v>34000</v>
      </c>
      <c r="I273">
        <f t="shared" si="30"/>
        <v>5</v>
      </c>
      <c r="J273" s="54">
        <v>19000</v>
      </c>
    </row>
    <row r="274" spans="1:10" ht="15.75" thickBot="1" x14ac:dyDescent="0.3">
      <c r="A274" s="2">
        <f ca="1">IF(ISBLANK(D274),"",COUNTA($B$2:B274))</f>
        <v>273</v>
      </c>
      <c r="B274" s="2">
        <f t="shared" ca="1" si="26"/>
        <v>10000</v>
      </c>
      <c r="C274" s="4">
        <f t="shared" ca="1" si="25"/>
        <v>32000</v>
      </c>
      <c r="D274" s="39" t="s">
        <v>1381</v>
      </c>
      <c r="F274">
        <f t="shared" ca="1" si="27"/>
        <v>35</v>
      </c>
      <c r="G274" s="2" t="str">
        <f t="shared" ca="1" si="28"/>
        <v>CONNECTICUT 40 - SAN DIEGO STATE 24</v>
      </c>
      <c r="H274" s="2">
        <f t="shared" ca="1" si="29"/>
        <v>32000</v>
      </c>
      <c r="I274">
        <f t="shared" si="30"/>
        <v>35</v>
      </c>
      <c r="J274" s="54" t="s">
        <v>945</v>
      </c>
    </row>
    <row r="275" spans="1:10" ht="15.75" thickBot="1" x14ac:dyDescent="0.3">
      <c r="A275" s="2">
        <f ca="1">IF(ISBLANK(D275),"",COUNTA($B$2:B275))</f>
        <v>274</v>
      </c>
      <c r="B275" s="2">
        <f t="shared" ca="1" si="26"/>
        <v>10000</v>
      </c>
      <c r="C275" s="4">
        <f t="shared" ca="1" si="25"/>
        <v>34000</v>
      </c>
      <c r="D275" s="39" t="s">
        <v>1382</v>
      </c>
      <c r="F275">
        <f t="shared" ca="1" si="27"/>
        <v>35</v>
      </c>
      <c r="G275" s="2" t="str">
        <f t="shared" ca="1" si="28"/>
        <v>SAN DIEGO STATE 38 - CONNECTICUT 36</v>
      </c>
      <c r="H275" s="2">
        <f t="shared" ca="1" si="29"/>
        <v>34000</v>
      </c>
      <c r="I275">
        <f t="shared" si="30"/>
        <v>5</v>
      </c>
      <c r="J275" s="54">
        <v>19000</v>
      </c>
    </row>
    <row r="276" spans="1:10" ht="15.75" thickBot="1" x14ac:dyDescent="0.3">
      <c r="A276" s="2">
        <f ca="1">IF(ISBLANK(D276),"",COUNTA($B$2:B276))</f>
        <v>275</v>
      </c>
      <c r="B276" s="2">
        <f t="shared" ca="1" si="26"/>
        <v>10000</v>
      </c>
      <c r="C276" s="4">
        <f t="shared" ca="1" si="25"/>
        <v>31000</v>
      </c>
      <c r="D276" s="39" t="s">
        <v>1383</v>
      </c>
      <c r="F276">
        <f t="shared" ca="1" si="27"/>
        <v>35</v>
      </c>
      <c r="G276" s="2" t="str">
        <f t="shared" ca="1" si="28"/>
        <v>CONNECTICUT 32 - SAN DIEGO STATE 20</v>
      </c>
      <c r="H276" s="2">
        <f t="shared" ca="1" si="29"/>
        <v>31000</v>
      </c>
      <c r="I276">
        <f t="shared" si="30"/>
        <v>35</v>
      </c>
      <c r="J276" s="54" t="s">
        <v>946</v>
      </c>
    </row>
    <row r="277" spans="1:10" ht="15.75" thickBot="1" x14ac:dyDescent="0.3">
      <c r="A277" s="2">
        <f ca="1">IF(ISBLANK(D277),"",COUNTA($B$2:B277))</f>
        <v>276</v>
      </c>
      <c r="B277" s="2">
        <f t="shared" ca="1" si="26"/>
        <v>10000</v>
      </c>
      <c r="C277" s="4">
        <f t="shared" ca="1" si="25"/>
        <v>30000</v>
      </c>
      <c r="D277" s="39" t="s">
        <v>1384</v>
      </c>
      <c r="F277">
        <f t="shared" ca="1" si="27"/>
        <v>35</v>
      </c>
      <c r="G277" s="2" t="str">
        <f t="shared" ca="1" si="28"/>
        <v>CONNECTICUT 28 - SAN DIEGO STATE 21</v>
      </c>
      <c r="H277" s="2">
        <f t="shared" ca="1" si="29"/>
        <v>30000</v>
      </c>
      <c r="I277">
        <f t="shared" si="30"/>
        <v>5</v>
      </c>
      <c r="J277" s="54">
        <v>19000</v>
      </c>
    </row>
    <row r="278" spans="1:10" ht="15.75" thickBot="1" x14ac:dyDescent="0.3">
      <c r="A278" s="2">
        <f ca="1">IF(ISBLANK(D278),"",COUNTA($B$2:B278))</f>
        <v>277</v>
      </c>
      <c r="B278" s="2">
        <f t="shared" ca="1" si="26"/>
        <v>10000</v>
      </c>
      <c r="C278" s="4">
        <f t="shared" ca="1" si="25"/>
        <v>31000</v>
      </c>
      <c r="D278" s="39" t="s">
        <v>1385</v>
      </c>
      <c r="F278">
        <f t="shared" ca="1" si="27"/>
        <v>35</v>
      </c>
      <c r="G278" s="2" t="str">
        <f t="shared" ca="1" si="28"/>
        <v>CONNECTICUT 33 - SAN DIEGO STATE 20</v>
      </c>
      <c r="H278" s="2">
        <f t="shared" ca="1" si="29"/>
        <v>31000</v>
      </c>
      <c r="I278">
        <f t="shared" si="30"/>
        <v>35</v>
      </c>
      <c r="J278" s="54" t="s">
        <v>947</v>
      </c>
    </row>
    <row r="279" spans="1:10" ht="15.75" thickBot="1" x14ac:dyDescent="0.3">
      <c r="A279" s="2">
        <f ca="1">IF(ISBLANK(D279),"",COUNTA($B$2:B279))</f>
        <v>278</v>
      </c>
      <c r="B279" s="2">
        <f t="shared" ca="1" si="26"/>
        <v>10000</v>
      </c>
      <c r="C279" s="4">
        <f t="shared" ca="1" si="25"/>
        <v>30000</v>
      </c>
      <c r="D279" s="39" t="s">
        <v>1386</v>
      </c>
      <c r="F279">
        <f t="shared" ca="1" si="27"/>
        <v>35</v>
      </c>
      <c r="G279" s="2" t="str">
        <f t="shared" ca="1" si="28"/>
        <v>SAN DIEGO STATE 25 - CONNECTICUT 24</v>
      </c>
      <c r="H279" s="2">
        <f t="shared" ca="1" si="29"/>
        <v>30000</v>
      </c>
      <c r="I279">
        <f t="shared" si="30"/>
        <v>5</v>
      </c>
      <c r="J279" s="54">
        <v>20000</v>
      </c>
    </row>
    <row r="280" spans="1:10" ht="15.75" thickBot="1" x14ac:dyDescent="0.3">
      <c r="A280" s="2">
        <f ca="1">IF(ISBLANK(D280),"",COUNTA($B$2:B280))</f>
        <v>279</v>
      </c>
      <c r="B280" s="2">
        <f t="shared" ca="1" si="26"/>
        <v>10000</v>
      </c>
      <c r="C280" s="4">
        <f t="shared" ca="1" si="25"/>
        <v>33000</v>
      </c>
      <c r="D280" s="39" t="s">
        <v>1387</v>
      </c>
      <c r="F280">
        <f t="shared" ca="1" si="27"/>
        <v>35</v>
      </c>
      <c r="G280" s="2" t="str">
        <f t="shared" ca="1" si="28"/>
        <v>SAN DIEGO STATE 37 - CONNECTICUT 27</v>
      </c>
      <c r="H280" s="2">
        <f t="shared" ca="1" si="29"/>
        <v>33000</v>
      </c>
      <c r="I280">
        <f t="shared" si="30"/>
        <v>35</v>
      </c>
      <c r="J280" s="54" t="s">
        <v>948</v>
      </c>
    </row>
    <row r="281" spans="1:10" ht="15.75" thickBot="1" x14ac:dyDescent="0.3">
      <c r="A281" s="2">
        <f ca="1">IF(ISBLANK(D281),"",COUNTA($B$2:B281))</f>
        <v>280</v>
      </c>
      <c r="B281" s="2">
        <f t="shared" ca="1" si="26"/>
        <v>10000</v>
      </c>
      <c r="C281" s="4">
        <f t="shared" ca="1" si="25"/>
        <v>31000</v>
      </c>
      <c r="D281" s="39" t="s">
        <v>1388</v>
      </c>
      <c r="F281">
        <f t="shared" ca="1" si="27"/>
        <v>35</v>
      </c>
      <c r="G281" s="2" t="str">
        <f t="shared" ca="1" si="28"/>
        <v>SAN DIEGO STATE 29 - CONNECTICUT 23</v>
      </c>
      <c r="H281" s="2">
        <f t="shared" ca="1" si="29"/>
        <v>31000</v>
      </c>
      <c r="I281">
        <f t="shared" si="30"/>
        <v>5</v>
      </c>
      <c r="J281" s="54">
        <v>20000</v>
      </c>
    </row>
    <row r="282" spans="1:10" ht="15.75" thickBot="1" x14ac:dyDescent="0.3">
      <c r="A282" s="2">
        <f ca="1">IF(ISBLANK(D282),"",COUNTA($B$2:B282))</f>
        <v>281</v>
      </c>
      <c r="B282" s="2">
        <f t="shared" ca="1" si="26"/>
        <v>10000</v>
      </c>
      <c r="C282" s="4">
        <f t="shared" ca="1" si="25"/>
        <v>31000</v>
      </c>
      <c r="D282" s="39" t="s">
        <v>1389</v>
      </c>
      <c r="F282">
        <f t="shared" ca="1" si="27"/>
        <v>35</v>
      </c>
      <c r="G282" s="2" t="str">
        <f t="shared" ca="1" si="28"/>
        <v>SAN DIEGO STATE 30 - CONNECTICUT 23</v>
      </c>
      <c r="H282" s="2">
        <f t="shared" ca="1" si="29"/>
        <v>31000</v>
      </c>
      <c r="I282">
        <f t="shared" si="30"/>
        <v>35</v>
      </c>
      <c r="J282" s="54" t="s">
        <v>949</v>
      </c>
    </row>
    <row r="283" spans="1:10" ht="15.75" thickBot="1" x14ac:dyDescent="0.3">
      <c r="A283" s="2">
        <f ca="1">IF(ISBLANK(D283),"",COUNTA($B$2:B283))</f>
        <v>282</v>
      </c>
      <c r="B283" s="2">
        <f t="shared" ca="1" si="26"/>
        <v>10000</v>
      </c>
      <c r="C283" s="4">
        <f t="shared" ca="1" si="25"/>
        <v>35000</v>
      </c>
      <c r="D283" s="39" t="s">
        <v>1390</v>
      </c>
      <c r="F283">
        <f t="shared" ca="1" si="27"/>
        <v>35</v>
      </c>
      <c r="G283" s="2" t="str">
        <f t="shared" ca="1" si="28"/>
        <v>CONNECTICUT 40 - SAN DIEGO STATE 35</v>
      </c>
      <c r="H283" s="2">
        <f t="shared" ca="1" si="29"/>
        <v>35000</v>
      </c>
      <c r="I283">
        <f t="shared" si="30"/>
        <v>5</v>
      </c>
      <c r="J283" s="54">
        <v>20000</v>
      </c>
    </row>
    <row r="284" spans="1:10" ht="15.75" thickBot="1" x14ac:dyDescent="0.3">
      <c r="A284" s="2">
        <f ca="1">IF(ISBLANK(D284),"",COUNTA($B$2:B284))</f>
        <v>283</v>
      </c>
      <c r="B284" s="2">
        <f t="shared" ca="1" si="26"/>
        <v>10000</v>
      </c>
      <c r="C284" s="4">
        <f t="shared" ca="1" si="25"/>
        <v>35000</v>
      </c>
      <c r="D284" s="39" t="s">
        <v>1391</v>
      </c>
      <c r="F284">
        <f t="shared" ca="1" si="27"/>
        <v>35</v>
      </c>
      <c r="G284" s="2" t="str">
        <f t="shared" ca="1" si="28"/>
        <v>CONNECTICUT 38 - SAN DIEGO STATE 37</v>
      </c>
      <c r="H284" s="2">
        <f t="shared" ca="1" si="29"/>
        <v>35000</v>
      </c>
      <c r="I284">
        <f t="shared" si="30"/>
        <v>35</v>
      </c>
      <c r="J284" s="54" t="s">
        <v>950</v>
      </c>
    </row>
    <row r="285" spans="1:10" ht="15.75" thickBot="1" x14ac:dyDescent="0.3">
      <c r="A285" s="2">
        <f ca="1">IF(ISBLANK(D285),"",COUNTA($B$2:B285))</f>
        <v>284</v>
      </c>
      <c r="B285" s="2">
        <f t="shared" ca="1" si="26"/>
        <v>10000</v>
      </c>
      <c r="C285" s="4">
        <f t="shared" ca="1" si="25"/>
        <v>31000</v>
      </c>
      <c r="D285" s="39" t="s">
        <v>1392</v>
      </c>
      <c r="F285">
        <f t="shared" ca="1" si="27"/>
        <v>35</v>
      </c>
      <c r="G285" s="2" t="str">
        <f t="shared" ca="1" si="28"/>
        <v>CONNECTICUT 31 - SAN DIEGO STATE 20</v>
      </c>
      <c r="H285" s="2">
        <f t="shared" ca="1" si="29"/>
        <v>31000</v>
      </c>
      <c r="I285">
        <f t="shared" si="30"/>
        <v>5</v>
      </c>
      <c r="J285" s="54">
        <v>21000</v>
      </c>
    </row>
    <row r="286" spans="1:10" ht="15.75" thickBot="1" x14ac:dyDescent="0.3">
      <c r="A286" s="2">
        <f ca="1">IF(ISBLANK(D286),"",COUNTA($B$2:B286))</f>
        <v>285</v>
      </c>
      <c r="B286" s="2">
        <f t="shared" ca="1" si="26"/>
        <v>10000</v>
      </c>
      <c r="C286" s="4">
        <f t="shared" ca="1" si="25"/>
        <v>31000</v>
      </c>
      <c r="D286" s="39" t="s">
        <v>1393</v>
      </c>
      <c r="F286">
        <f t="shared" ca="1" si="27"/>
        <v>35</v>
      </c>
      <c r="G286" s="2" t="str">
        <f t="shared" ca="1" si="28"/>
        <v>SAN DIEGO STATE 28 - CONNECTICUT 23</v>
      </c>
      <c r="H286" s="2">
        <f t="shared" ca="1" si="29"/>
        <v>31000</v>
      </c>
      <c r="I286">
        <f t="shared" si="30"/>
        <v>35</v>
      </c>
      <c r="J286" s="54" t="s">
        <v>951</v>
      </c>
    </row>
    <row r="287" spans="1:10" ht="15.75" thickBot="1" x14ac:dyDescent="0.3">
      <c r="A287" s="2">
        <f ca="1">IF(ISBLANK(D287),"",COUNTA($B$2:B287))</f>
        <v>286</v>
      </c>
      <c r="B287" s="2">
        <f t="shared" ca="1" si="26"/>
        <v>10000</v>
      </c>
      <c r="C287" s="4">
        <f t="shared" ca="1" si="25"/>
        <v>32000</v>
      </c>
      <c r="D287" s="39" t="s">
        <v>1394</v>
      </c>
      <c r="F287">
        <f t="shared" ca="1" si="27"/>
        <v>35</v>
      </c>
      <c r="G287" s="2" t="str">
        <f t="shared" ca="1" si="28"/>
        <v>CONNECTICUT 34 - SAN DIEGO STATE 20</v>
      </c>
      <c r="H287" s="2">
        <f t="shared" ca="1" si="29"/>
        <v>32000</v>
      </c>
      <c r="I287">
        <f t="shared" si="30"/>
        <v>5</v>
      </c>
      <c r="J287" s="54">
        <v>21000</v>
      </c>
    </row>
    <row r="288" spans="1:10" ht="15.75" thickBot="1" x14ac:dyDescent="0.3">
      <c r="A288" s="2">
        <f ca="1">IF(ISBLANK(D288),"",COUNTA($B$2:B288))</f>
        <v>287</v>
      </c>
      <c r="B288" s="2">
        <f t="shared" ca="1" si="26"/>
        <v>10000</v>
      </c>
      <c r="C288" s="4">
        <f t="shared" ca="1" si="25"/>
        <v>32000</v>
      </c>
      <c r="D288" s="39" t="s">
        <v>1395</v>
      </c>
      <c r="F288">
        <f t="shared" ca="1" si="27"/>
        <v>35</v>
      </c>
      <c r="G288" s="2" t="str">
        <f t="shared" ca="1" si="28"/>
        <v>SAN DIEGO STATE 31 - CONNECTICUT 23</v>
      </c>
      <c r="H288" s="2">
        <f t="shared" ca="1" si="29"/>
        <v>32000</v>
      </c>
      <c r="I288">
        <f t="shared" si="30"/>
        <v>35</v>
      </c>
      <c r="J288" s="54" t="s">
        <v>952</v>
      </c>
    </row>
    <row r="289" spans="1:10" ht="15.75" thickBot="1" x14ac:dyDescent="0.3">
      <c r="A289" s="2">
        <f ca="1">IF(ISBLANK(D289),"",COUNTA($B$2:B289))</f>
        <v>288</v>
      </c>
      <c r="B289" s="2">
        <f t="shared" ca="1" si="26"/>
        <v>10000</v>
      </c>
      <c r="C289" s="4">
        <f t="shared" ca="1" si="25"/>
        <v>33000</v>
      </c>
      <c r="D289" s="39" t="s">
        <v>1396</v>
      </c>
      <c r="F289">
        <f t="shared" ca="1" si="27"/>
        <v>35</v>
      </c>
      <c r="G289" s="2" t="str">
        <f t="shared" ca="1" si="28"/>
        <v>CONNECTICUT 37 - SAN DIEGO STATE 21</v>
      </c>
      <c r="H289" s="2">
        <f t="shared" ca="1" si="29"/>
        <v>33000</v>
      </c>
      <c r="I289">
        <f t="shared" si="30"/>
        <v>5</v>
      </c>
      <c r="J289" s="54">
        <v>20000</v>
      </c>
    </row>
    <row r="290" spans="1:10" ht="15.75" thickBot="1" x14ac:dyDescent="0.3">
      <c r="A290" s="2">
        <f ca="1">IF(ISBLANK(D290),"",COUNTA($B$2:B290))</f>
        <v>289</v>
      </c>
      <c r="B290" s="2">
        <f t="shared" ca="1" si="26"/>
        <v>10000</v>
      </c>
      <c r="C290" s="4">
        <f t="shared" ca="1" si="25"/>
        <v>33000</v>
      </c>
      <c r="D290" s="39" t="s">
        <v>1397</v>
      </c>
      <c r="F290">
        <f t="shared" ca="1" si="27"/>
        <v>35</v>
      </c>
      <c r="G290" s="2" t="str">
        <f t="shared" ca="1" si="28"/>
        <v>SAN DIEGO STATE 34 - CONNECTICUT 24</v>
      </c>
      <c r="H290" s="2">
        <f t="shared" ca="1" si="29"/>
        <v>33000</v>
      </c>
      <c r="I290">
        <f t="shared" si="30"/>
        <v>35</v>
      </c>
      <c r="J290" s="54" t="s">
        <v>953</v>
      </c>
    </row>
    <row r="291" spans="1:10" ht="15.75" thickBot="1" x14ac:dyDescent="0.3">
      <c r="A291" s="2">
        <f ca="1">IF(ISBLANK(D291),"",COUNTA($B$2:B291))</f>
        <v>290</v>
      </c>
      <c r="B291" s="2">
        <f t="shared" ca="1" si="26"/>
        <v>10000</v>
      </c>
      <c r="C291" s="4">
        <f t="shared" ca="1" si="25"/>
        <v>32000</v>
      </c>
      <c r="D291" s="39" t="s">
        <v>1398</v>
      </c>
      <c r="F291">
        <f t="shared" ca="1" si="27"/>
        <v>35</v>
      </c>
      <c r="G291" s="2" t="str">
        <f t="shared" ca="1" si="28"/>
        <v>CONNECTICUT 30 - SAN DIEGO STATE 20</v>
      </c>
      <c r="H291" s="2">
        <f t="shared" ca="1" si="29"/>
        <v>32000</v>
      </c>
      <c r="I291">
        <f t="shared" si="30"/>
        <v>5</v>
      </c>
      <c r="J291" s="54">
        <v>20000</v>
      </c>
    </row>
    <row r="292" spans="1:10" ht="15.75" thickBot="1" x14ac:dyDescent="0.3">
      <c r="A292" s="2">
        <f ca="1">IF(ISBLANK(D292),"",COUNTA($B$2:B292))</f>
        <v>291</v>
      </c>
      <c r="B292" s="2">
        <f t="shared" ca="1" si="26"/>
        <v>10000</v>
      </c>
      <c r="C292" s="4">
        <f t="shared" ca="1" si="25"/>
        <v>32000</v>
      </c>
      <c r="D292" s="39" t="s">
        <v>1399</v>
      </c>
      <c r="F292">
        <f t="shared" ca="1" si="27"/>
        <v>35</v>
      </c>
      <c r="G292" s="2" t="str">
        <f t="shared" ca="1" si="28"/>
        <v>CONNECTICUT 26 - SAN DIEGO STATE 22</v>
      </c>
      <c r="H292" s="2">
        <f t="shared" ca="1" si="29"/>
        <v>32000</v>
      </c>
      <c r="I292">
        <f t="shared" si="30"/>
        <v>35</v>
      </c>
      <c r="J292" s="54" t="s">
        <v>954</v>
      </c>
    </row>
    <row r="293" spans="1:10" ht="15.75" thickBot="1" x14ac:dyDescent="0.3">
      <c r="A293" s="2">
        <f ca="1">IF(ISBLANK(D293),"",COUNTA($B$2:B293))</f>
        <v>292</v>
      </c>
      <c r="B293" s="2">
        <f t="shared" ca="1" si="26"/>
        <v>10000</v>
      </c>
      <c r="C293" s="4">
        <f t="shared" ca="1" si="25"/>
        <v>32000</v>
      </c>
      <c r="D293" s="39" t="s">
        <v>1400</v>
      </c>
      <c r="F293">
        <f t="shared" ca="1" si="27"/>
        <v>35</v>
      </c>
      <c r="G293" s="2" t="str">
        <f t="shared" ca="1" si="28"/>
        <v>SAN DIEGO STATE 27 - CONNECTICUT 23</v>
      </c>
      <c r="H293" s="2">
        <f t="shared" ca="1" si="29"/>
        <v>32000</v>
      </c>
      <c r="I293">
        <f t="shared" si="30"/>
        <v>5</v>
      </c>
      <c r="J293" s="54">
        <v>19000</v>
      </c>
    </row>
    <row r="294" spans="1:10" ht="15.75" thickBot="1" x14ac:dyDescent="0.3">
      <c r="A294" s="2">
        <f ca="1">IF(ISBLANK(D294),"",COUNTA($B$2:B294))</f>
        <v>293</v>
      </c>
      <c r="B294" s="2">
        <f t="shared" ca="1" si="26"/>
        <v>10000</v>
      </c>
      <c r="C294" s="4">
        <f t="shared" ca="1" si="25"/>
        <v>36000</v>
      </c>
      <c r="D294" s="39" t="s">
        <v>1401</v>
      </c>
      <c r="F294">
        <f t="shared" ca="1" si="27"/>
        <v>35</v>
      </c>
      <c r="G294" s="2" t="str">
        <f t="shared" ca="1" si="28"/>
        <v>CONNECTICUT 42 - SAN DIEGO STATE 29</v>
      </c>
      <c r="H294" s="2">
        <f t="shared" ca="1" si="29"/>
        <v>36000</v>
      </c>
      <c r="I294">
        <f t="shared" si="30"/>
        <v>35</v>
      </c>
      <c r="J294" s="54" t="s">
        <v>955</v>
      </c>
    </row>
    <row r="295" spans="1:10" ht="15.75" thickBot="1" x14ac:dyDescent="0.3">
      <c r="A295" s="2">
        <f ca="1">IF(ISBLANK(D295),"",COUNTA($B$2:B295))</f>
        <v>294</v>
      </c>
      <c r="B295" s="2">
        <f t="shared" ca="1" si="26"/>
        <v>10000</v>
      </c>
      <c r="C295" s="4">
        <f t="shared" ca="1" si="25"/>
        <v>32000</v>
      </c>
      <c r="D295" s="39" t="s">
        <v>1402</v>
      </c>
      <c r="F295">
        <f t="shared" ca="1" si="27"/>
        <v>35</v>
      </c>
      <c r="G295" s="2" t="str">
        <f t="shared" ca="1" si="28"/>
        <v>CONNECTICUT 25 - SAN DIEGO STATE 23</v>
      </c>
      <c r="H295" s="2">
        <f t="shared" ca="1" si="29"/>
        <v>32000</v>
      </c>
      <c r="I295">
        <f t="shared" si="30"/>
        <v>5</v>
      </c>
      <c r="J295" s="54">
        <v>19000</v>
      </c>
    </row>
    <row r="296" spans="1:10" ht="15.75" thickBot="1" x14ac:dyDescent="0.3">
      <c r="A296" s="2">
        <f ca="1">IF(ISBLANK(D296),"",COUNTA($B$2:B296))</f>
        <v>295</v>
      </c>
      <c r="B296" s="2">
        <f t="shared" ca="1" si="26"/>
        <v>10000</v>
      </c>
      <c r="C296" s="4">
        <f t="shared" ca="1" si="25"/>
        <v>36000</v>
      </c>
      <c r="D296" s="39" t="s">
        <v>1403</v>
      </c>
      <c r="F296">
        <f t="shared" ca="1" si="27"/>
        <v>35</v>
      </c>
      <c r="G296" s="2" t="str">
        <f t="shared" ca="1" si="28"/>
        <v>CONNECTICUT 42 - SAN DIEGO STATE 30</v>
      </c>
      <c r="H296" s="2">
        <f t="shared" ca="1" si="29"/>
        <v>36000</v>
      </c>
      <c r="I296">
        <f t="shared" si="30"/>
        <v>35</v>
      </c>
      <c r="J296" s="54" t="s">
        <v>956</v>
      </c>
    </row>
    <row r="297" spans="1:10" ht="15.75" thickBot="1" x14ac:dyDescent="0.3">
      <c r="A297" s="2">
        <f ca="1">IF(ISBLANK(D297),"",COUNTA($B$2:B297))</f>
        <v>296</v>
      </c>
      <c r="B297" s="2">
        <f t="shared" ca="1" si="26"/>
        <v>10000</v>
      </c>
      <c r="C297" s="4">
        <f t="shared" ca="1" si="25"/>
        <v>35000</v>
      </c>
      <c r="D297" s="39" t="s">
        <v>1404</v>
      </c>
      <c r="F297">
        <f t="shared" ca="1" si="27"/>
        <v>35</v>
      </c>
      <c r="G297" s="2" t="str">
        <f t="shared" ca="1" si="28"/>
        <v>CONNECTICUT 41 - SAN DIEGO STATE 25</v>
      </c>
      <c r="H297" s="2">
        <f t="shared" ca="1" si="29"/>
        <v>35000</v>
      </c>
      <c r="I297">
        <f t="shared" si="30"/>
        <v>5</v>
      </c>
      <c r="J297" s="54">
        <v>20000</v>
      </c>
    </row>
    <row r="298" spans="1:10" ht="15.75" thickBot="1" x14ac:dyDescent="0.3">
      <c r="A298" s="2">
        <f ca="1">IF(ISBLANK(D298),"",COUNTA($B$2:B298))</f>
        <v>297</v>
      </c>
      <c r="B298" s="2">
        <f t="shared" ca="1" si="26"/>
        <v>10000</v>
      </c>
      <c r="C298" s="4">
        <f t="shared" ca="1" si="25"/>
        <v>36000</v>
      </c>
      <c r="D298" s="39" t="s">
        <v>1405</v>
      </c>
      <c r="F298">
        <f t="shared" ca="1" si="27"/>
        <v>35</v>
      </c>
      <c r="G298" s="2" t="str">
        <f t="shared" ca="1" si="28"/>
        <v>SAN DIEGO STATE 39 - CONNECTICUT 32</v>
      </c>
      <c r="H298" s="2">
        <f t="shared" ca="1" si="29"/>
        <v>36000</v>
      </c>
      <c r="I298">
        <f t="shared" si="30"/>
        <v>35</v>
      </c>
      <c r="J298" s="54" t="s">
        <v>957</v>
      </c>
    </row>
    <row r="299" spans="1:10" ht="15.75" thickBot="1" x14ac:dyDescent="0.3">
      <c r="A299" s="2">
        <f ca="1">IF(ISBLANK(D299),"",COUNTA($B$2:B299))</f>
        <v>298</v>
      </c>
      <c r="B299" s="2">
        <f t="shared" ca="1" si="26"/>
        <v>10000</v>
      </c>
      <c r="C299" s="4">
        <f t="shared" ca="1" si="25"/>
        <v>37000</v>
      </c>
      <c r="D299" s="39" t="s">
        <v>1406</v>
      </c>
      <c r="F299">
        <f t="shared" ca="1" si="27"/>
        <v>35</v>
      </c>
      <c r="G299" s="2" t="str">
        <f t="shared" ca="1" si="28"/>
        <v>SAN DIEGO STATE 39 - CONNECTICUT 33</v>
      </c>
      <c r="H299" s="2">
        <f t="shared" ca="1" si="29"/>
        <v>37000</v>
      </c>
      <c r="I299">
        <f t="shared" si="30"/>
        <v>5</v>
      </c>
      <c r="J299" s="54">
        <v>21000</v>
      </c>
    </row>
    <row r="300" spans="1:10" ht="15.75" thickBot="1" x14ac:dyDescent="0.3">
      <c r="A300" s="2">
        <f ca="1">IF(ISBLANK(D300),"",COUNTA($B$2:B300))</f>
        <v>299</v>
      </c>
      <c r="B300" s="2">
        <f t="shared" ca="1" si="26"/>
        <v>10000</v>
      </c>
      <c r="C300" s="4">
        <f t="shared" ca="1" si="25"/>
        <v>36000</v>
      </c>
      <c r="D300" s="39" t="s">
        <v>1407</v>
      </c>
      <c r="F300">
        <f t="shared" ca="1" si="27"/>
        <v>35</v>
      </c>
      <c r="G300" s="2" t="str">
        <f t="shared" ca="1" si="28"/>
        <v>SAN DIEGO STATE 38 - CONNECTICUT 28</v>
      </c>
      <c r="H300" s="2">
        <f t="shared" ca="1" si="29"/>
        <v>36000</v>
      </c>
      <c r="I300">
        <f t="shared" si="30"/>
        <v>35</v>
      </c>
      <c r="J300" s="54" t="s">
        <v>958</v>
      </c>
    </row>
    <row r="301" spans="1:10" ht="15.75" thickBot="1" x14ac:dyDescent="0.3">
      <c r="A301" s="2">
        <f ca="1">IF(ISBLANK(D301),"",COUNTA($B$2:B301))</f>
        <v>300</v>
      </c>
      <c r="B301" s="2">
        <f t="shared" ca="1" si="26"/>
        <v>10000</v>
      </c>
      <c r="C301" s="4">
        <f t="shared" ca="1" si="25"/>
        <v>34000</v>
      </c>
      <c r="D301" s="39" t="s">
        <v>1408</v>
      </c>
      <c r="F301">
        <f t="shared" ca="1" si="27"/>
        <v>35</v>
      </c>
      <c r="G301" s="2" t="str">
        <f t="shared" ca="1" si="28"/>
        <v>CONNECTICUT 35 - SAN DIEGO STATE 20</v>
      </c>
      <c r="H301" s="2">
        <f t="shared" ca="1" si="29"/>
        <v>34000</v>
      </c>
      <c r="J301" s="54">
        <v>21000</v>
      </c>
    </row>
    <row r="302" spans="1:10" ht="15.75" thickBot="1" x14ac:dyDescent="0.3">
      <c r="A302" s="2">
        <f ca="1">IF(ISBLANK(D302),"",COUNTA($B$2:B302))</f>
        <v>301</v>
      </c>
      <c r="B302" s="2">
        <f t="shared" ca="1" si="26"/>
        <v>10000</v>
      </c>
      <c r="C302" s="4">
        <f t="shared" ca="1" si="25"/>
        <v>37000</v>
      </c>
      <c r="D302" s="39" t="s">
        <v>1409</v>
      </c>
      <c r="F302">
        <f t="shared" ca="1" si="27"/>
        <v>35</v>
      </c>
      <c r="G302" s="2" t="str">
        <f t="shared" ca="1" si="28"/>
        <v>CONNECTICUT 42 - SAN DIEGO STATE 28</v>
      </c>
      <c r="H302" s="2">
        <f t="shared" ca="1" si="29"/>
        <v>37000</v>
      </c>
      <c r="J302" s="54" t="s">
        <v>959</v>
      </c>
    </row>
    <row r="303" spans="1:10" ht="15.75" thickBot="1" x14ac:dyDescent="0.3">
      <c r="A303" s="2" t="str">
        <f>IF(ISBLANK(D303),"",COUNTA($B$2:B303))</f>
        <v/>
      </c>
      <c r="B303" s="2" t="str">
        <f t="shared" ca="1" si="26"/>
        <v>0</v>
      </c>
      <c r="C303" s="4" t="str">
        <f t="shared" ca="1" si="25"/>
        <v>NO</v>
      </c>
      <c r="D303" s="39"/>
      <c r="F303">
        <f t="shared" ca="1" si="27"/>
        <v>0</v>
      </c>
      <c r="G303" s="2" t="str">
        <f t="shared" ca="1" si="28"/>
        <v/>
      </c>
      <c r="H303" s="2">
        <f t="shared" ca="1" si="29"/>
        <v>0</v>
      </c>
      <c r="J303" s="54">
        <v>21000</v>
      </c>
    </row>
    <row r="304" spans="1:10" ht="15.75" thickBot="1" x14ac:dyDescent="0.3">
      <c r="A304" s="2" t="str">
        <f>IF(ISBLANK(D304),"",COUNTA($B$2:B304))</f>
        <v/>
      </c>
      <c r="B304" s="2" t="str">
        <f t="shared" ca="1" si="26"/>
        <v>0</v>
      </c>
      <c r="C304" s="4" t="str">
        <f t="shared" ca="1" si="25"/>
        <v>NO</v>
      </c>
      <c r="D304" s="39"/>
      <c r="F304">
        <f t="shared" ca="1" si="27"/>
        <v>0</v>
      </c>
      <c r="G304" s="2" t="str">
        <f t="shared" ca="1" si="28"/>
        <v/>
      </c>
      <c r="H304" s="2">
        <f t="shared" ca="1" si="29"/>
        <v>0</v>
      </c>
      <c r="J304" s="54" t="s">
        <v>960</v>
      </c>
    </row>
    <row r="305" spans="1:10" ht="15.75" thickBot="1" x14ac:dyDescent="0.3">
      <c r="A305" s="2" t="str">
        <f>IF(ISBLANK(D305),"",COUNTA($B$2:B305))</f>
        <v/>
      </c>
      <c r="B305" s="2" t="str">
        <f t="shared" ca="1" si="26"/>
        <v>0</v>
      </c>
      <c r="C305" s="4" t="str">
        <f t="shared" ca="1" si="25"/>
        <v>NO</v>
      </c>
      <c r="D305" s="39"/>
      <c r="F305">
        <f t="shared" ca="1" si="27"/>
        <v>0</v>
      </c>
      <c r="G305" s="2" t="str">
        <f t="shared" ca="1" si="28"/>
        <v/>
      </c>
      <c r="H305" s="2">
        <f t="shared" ca="1" si="29"/>
        <v>0</v>
      </c>
      <c r="J305" s="54">
        <v>19000</v>
      </c>
    </row>
    <row r="306" spans="1:10" ht="15.75" thickBot="1" x14ac:dyDescent="0.3">
      <c r="A306" s="2" t="str">
        <f>IF(ISBLANK(D306),"",COUNTA($B$2:B306))</f>
        <v/>
      </c>
      <c r="B306" s="2" t="str">
        <f t="shared" ca="1" si="26"/>
        <v>0</v>
      </c>
      <c r="C306" s="4" t="str">
        <f t="shared" ca="1" si="25"/>
        <v>NO</v>
      </c>
      <c r="D306" s="39"/>
      <c r="F306">
        <f t="shared" ca="1" si="27"/>
        <v>0</v>
      </c>
      <c r="G306" s="2" t="str">
        <f t="shared" ca="1" si="28"/>
        <v/>
      </c>
      <c r="H306" s="2">
        <f t="shared" ca="1" si="29"/>
        <v>0</v>
      </c>
      <c r="J306" s="54" t="s">
        <v>961</v>
      </c>
    </row>
    <row r="307" spans="1:10" ht="15.75" thickBot="1" x14ac:dyDescent="0.3">
      <c r="A307" s="2" t="str">
        <f>IF(ISBLANK(D307),"",COUNTA($B$2:B307))</f>
        <v/>
      </c>
      <c r="B307" s="2" t="str">
        <f t="shared" ca="1" si="26"/>
        <v>0</v>
      </c>
      <c r="C307" s="4" t="str">
        <f t="shared" ca="1" si="25"/>
        <v>NO</v>
      </c>
      <c r="D307" s="39"/>
      <c r="F307">
        <f t="shared" ca="1" si="27"/>
        <v>0</v>
      </c>
      <c r="G307" s="2" t="str">
        <f t="shared" ca="1" si="28"/>
        <v/>
      </c>
      <c r="H307" s="2">
        <f t="shared" ca="1" si="29"/>
        <v>0</v>
      </c>
      <c r="J307" s="54">
        <v>19000</v>
      </c>
    </row>
    <row r="308" spans="1:10" ht="15.75" thickBot="1" x14ac:dyDescent="0.3">
      <c r="A308" s="2" t="str">
        <f>IF(ISBLANK(D308),"",COUNTA($B$2:B308))</f>
        <v/>
      </c>
      <c r="B308" s="2" t="str">
        <f t="shared" ca="1" si="26"/>
        <v>0</v>
      </c>
      <c r="C308" s="4" t="str">
        <f t="shared" ca="1" si="25"/>
        <v>NO</v>
      </c>
      <c r="D308" s="39"/>
      <c r="F308">
        <f t="shared" ca="1" si="27"/>
        <v>0</v>
      </c>
      <c r="G308" s="2" t="str">
        <f t="shared" ca="1" si="28"/>
        <v/>
      </c>
      <c r="H308" s="2">
        <f t="shared" ca="1" si="29"/>
        <v>0</v>
      </c>
      <c r="J308" s="54" t="s">
        <v>962</v>
      </c>
    </row>
    <row r="309" spans="1:10" ht="15.75" thickBot="1" x14ac:dyDescent="0.3">
      <c r="A309" s="2" t="str">
        <f>IF(ISBLANK(D309),"",COUNTA($B$2:B309))</f>
        <v/>
      </c>
      <c r="B309" s="2" t="str">
        <f t="shared" ca="1" si="26"/>
        <v>0</v>
      </c>
      <c r="C309" s="4" t="str">
        <f t="shared" ca="1" si="25"/>
        <v>NO</v>
      </c>
      <c r="D309" s="39"/>
      <c r="F309">
        <f t="shared" ca="1" si="27"/>
        <v>0</v>
      </c>
      <c r="G309" s="2" t="str">
        <f t="shared" ca="1" si="28"/>
        <v/>
      </c>
      <c r="H309" s="2">
        <f t="shared" ca="1" si="29"/>
        <v>0</v>
      </c>
      <c r="J309" s="54">
        <v>20000</v>
      </c>
    </row>
    <row r="310" spans="1:10" ht="15.75" thickBot="1" x14ac:dyDescent="0.3">
      <c r="A310" s="2" t="str">
        <f>IF(ISBLANK(D310),"",COUNTA($B$2:B310))</f>
        <v/>
      </c>
      <c r="B310" s="2" t="str">
        <f t="shared" ca="1" si="26"/>
        <v>0</v>
      </c>
      <c r="C310" s="4" t="str">
        <f t="shared" ca="1" si="25"/>
        <v>NO</v>
      </c>
      <c r="D310" s="39"/>
      <c r="F310">
        <f t="shared" ca="1" si="27"/>
        <v>0</v>
      </c>
      <c r="G310" s="2" t="str">
        <f t="shared" ca="1" si="28"/>
        <v/>
      </c>
      <c r="H310" s="2">
        <f t="shared" ca="1" si="29"/>
        <v>0</v>
      </c>
      <c r="J310" s="54" t="s">
        <v>963</v>
      </c>
    </row>
    <row r="311" spans="1:10" ht="15.75" thickBot="1" x14ac:dyDescent="0.3">
      <c r="A311" s="2" t="str">
        <f>IF(ISBLANK(D311),"",COUNTA($B$2:B311))</f>
        <v/>
      </c>
      <c r="B311" s="2" t="str">
        <f t="shared" ca="1" si="26"/>
        <v>0</v>
      </c>
      <c r="C311" s="4" t="str">
        <f t="shared" ca="1" si="25"/>
        <v>NO</v>
      </c>
      <c r="D311" s="39"/>
      <c r="F311">
        <f t="shared" ca="1" si="27"/>
        <v>0</v>
      </c>
      <c r="G311" s="2" t="str">
        <f t="shared" ca="1" si="28"/>
        <v/>
      </c>
      <c r="H311" s="2">
        <f t="shared" ca="1" si="29"/>
        <v>0</v>
      </c>
      <c r="J311" s="54">
        <v>20000</v>
      </c>
    </row>
    <row r="312" spans="1:10" ht="15.75" thickBot="1" x14ac:dyDescent="0.3">
      <c r="A312" s="2" t="str">
        <f>IF(ISBLANK(D312),"",COUNTA($B$2:B312))</f>
        <v/>
      </c>
      <c r="B312" s="2" t="str">
        <f t="shared" ca="1" si="26"/>
        <v>0</v>
      </c>
      <c r="C312" s="4" t="str">
        <f t="shared" ca="1" si="25"/>
        <v>NO</v>
      </c>
      <c r="D312" s="39"/>
      <c r="F312">
        <f t="shared" ca="1" si="27"/>
        <v>0</v>
      </c>
      <c r="G312" s="2" t="str">
        <f t="shared" ca="1" si="28"/>
        <v/>
      </c>
      <c r="H312" s="2">
        <f t="shared" ca="1" si="29"/>
        <v>0</v>
      </c>
      <c r="J312" s="54" t="s">
        <v>964</v>
      </c>
    </row>
    <row r="313" spans="1:10" ht="15.75" thickBot="1" x14ac:dyDescent="0.3">
      <c r="A313" s="2" t="str">
        <f>IF(ISBLANK(D313),"",COUNTA($B$2:B313))</f>
        <v/>
      </c>
      <c r="B313" s="2" t="str">
        <f t="shared" ca="1" si="26"/>
        <v>0</v>
      </c>
      <c r="C313" s="4" t="str">
        <f t="shared" ca="1" si="25"/>
        <v>NO</v>
      </c>
      <c r="D313" s="39"/>
      <c r="F313">
        <f t="shared" ca="1" si="27"/>
        <v>0</v>
      </c>
      <c r="G313" s="2" t="str">
        <f t="shared" ca="1" si="28"/>
        <v/>
      </c>
      <c r="H313" s="2">
        <f t="shared" ca="1" si="29"/>
        <v>0</v>
      </c>
      <c r="J313" s="54">
        <v>21000</v>
      </c>
    </row>
    <row r="314" spans="1:10" ht="15.75" thickBot="1" x14ac:dyDescent="0.3">
      <c r="A314" s="2" t="str">
        <f>IF(ISBLANK(D314),"",COUNTA($B$2:B314))</f>
        <v/>
      </c>
      <c r="B314" s="2" t="str">
        <f t="shared" ca="1" si="26"/>
        <v>0</v>
      </c>
      <c r="C314" s="4" t="str">
        <f t="shared" ca="1" si="25"/>
        <v>NO</v>
      </c>
      <c r="D314" s="39"/>
      <c r="F314">
        <f t="shared" ca="1" si="27"/>
        <v>0</v>
      </c>
      <c r="G314" s="2" t="str">
        <f t="shared" ca="1" si="28"/>
        <v/>
      </c>
      <c r="H314" s="2">
        <f t="shared" ca="1" si="29"/>
        <v>0</v>
      </c>
      <c r="J314" s="54" t="s">
        <v>965</v>
      </c>
    </row>
    <row r="315" spans="1:10" ht="15.75" thickBot="1" x14ac:dyDescent="0.3">
      <c r="A315" s="2" t="str">
        <f>IF(ISBLANK(D315),"",COUNTA($B$2:B315))</f>
        <v/>
      </c>
      <c r="B315" s="2" t="str">
        <f t="shared" ca="1" si="26"/>
        <v>0</v>
      </c>
      <c r="C315" s="4" t="str">
        <f t="shared" ca="1" si="25"/>
        <v>NO</v>
      </c>
      <c r="D315" s="39"/>
      <c r="F315">
        <f t="shared" ca="1" si="27"/>
        <v>0</v>
      </c>
      <c r="G315" s="2" t="str">
        <f t="shared" ca="1" si="28"/>
        <v/>
      </c>
      <c r="H315" s="2">
        <f t="shared" ca="1" si="29"/>
        <v>0</v>
      </c>
      <c r="J315" s="54">
        <v>21000</v>
      </c>
    </row>
    <row r="316" spans="1:10" ht="15.75" thickBot="1" x14ac:dyDescent="0.3">
      <c r="A316" s="2" t="str">
        <f>IF(ISBLANK(D316),"",COUNTA($B$2:B316))</f>
        <v/>
      </c>
      <c r="B316" s="2" t="str">
        <f t="shared" ca="1" si="26"/>
        <v>0</v>
      </c>
      <c r="C316" s="4" t="str">
        <f t="shared" ca="1" si="25"/>
        <v>NO</v>
      </c>
      <c r="D316" s="39"/>
      <c r="F316">
        <f t="shared" ca="1" si="27"/>
        <v>0</v>
      </c>
      <c r="G316" s="2" t="str">
        <f t="shared" ca="1" si="28"/>
        <v/>
      </c>
      <c r="H316" s="2">
        <f t="shared" ca="1" si="29"/>
        <v>0</v>
      </c>
      <c r="J316" s="54" t="s">
        <v>966</v>
      </c>
    </row>
    <row r="317" spans="1:10" ht="15.75" thickBot="1" x14ac:dyDescent="0.3">
      <c r="A317" s="2" t="str">
        <f>IF(ISBLANK(D317),"",COUNTA($B$2:B317))</f>
        <v/>
      </c>
      <c r="B317" s="2" t="str">
        <f t="shared" ca="1" si="26"/>
        <v>0</v>
      </c>
      <c r="C317" s="4" t="str">
        <f t="shared" ca="1" si="25"/>
        <v>NO</v>
      </c>
      <c r="D317" s="39"/>
      <c r="F317">
        <f t="shared" ca="1" si="27"/>
        <v>0</v>
      </c>
      <c r="G317" s="2" t="str">
        <f t="shared" ca="1" si="28"/>
        <v/>
      </c>
      <c r="H317" s="2">
        <f t="shared" ca="1" si="29"/>
        <v>0</v>
      </c>
      <c r="J317" s="54">
        <v>21000</v>
      </c>
    </row>
    <row r="318" spans="1:10" ht="15.75" thickBot="1" x14ac:dyDescent="0.3">
      <c r="A318" s="2" t="str">
        <f>IF(ISBLANK(D318),"",COUNTA($B$2:B318))</f>
        <v/>
      </c>
      <c r="B318" s="2" t="str">
        <f t="shared" ca="1" si="26"/>
        <v>0</v>
      </c>
      <c r="C318" s="4" t="str">
        <f t="shared" ca="1" si="25"/>
        <v>NO</v>
      </c>
      <c r="D318" s="39"/>
      <c r="F318">
        <f t="shared" ca="1" si="27"/>
        <v>0</v>
      </c>
      <c r="G318" s="2" t="str">
        <f t="shared" ca="1" si="28"/>
        <v/>
      </c>
      <c r="H318" s="2">
        <f t="shared" ca="1" si="29"/>
        <v>0</v>
      </c>
      <c r="J318" s="54" t="s">
        <v>967</v>
      </c>
    </row>
    <row r="319" spans="1:10" ht="15.75" thickBot="1" x14ac:dyDescent="0.3">
      <c r="A319" s="2" t="str">
        <f>IF(ISBLANK(D319),"",COUNTA($B$2:B319))</f>
        <v/>
      </c>
      <c r="B319" s="2" t="str">
        <f t="shared" ca="1" si="26"/>
        <v>0</v>
      </c>
      <c r="C319" s="4" t="str">
        <f t="shared" ca="1" si="25"/>
        <v>NO</v>
      </c>
      <c r="D319" s="39"/>
      <c r="F319">
        <f t="shared" ca="1" si="27"/>
        <v>0</v>
      </c>
      <c r="G319" s="2" t="str">
        <f t="shared" ca="1" si="28"/>
        <v/>
      </c>
      <c r="H319" s="2">
        <f t="shared" ca="1" si="29"/>
        <v>0</v>
      </c>
      <c r="J319" s="54">
        <v>22000</v>
      </c>
    </row>
    <row r="320" spans="1:10" ht="15.75" thickBot="1" x14ac:dyDescent="0.3">
      <c r="A320" s="2" t="str">
        <f>IF(ISBLANK(D320),"",COUNTA($B$2:B320))</f>
        <v/>
      </c>
      <c r="B320" s="2" t="str">
        <f t="shared" ca="1" si="26"/>
        <v>0</v>
      </c>
      <c r="C320" s="4" t="str">
        <f t="shared" ca="1" si="25"/>
        <v>NO</v>
      </c>
      <c r="D320" s="39"/>
      <c r="F320">
        <f t="shared" ca="1" si="27"/>
        <v>0</v>
      </c>
      <c r="G320" s="2" t="str">
        <f t="shared" ca="1" si="28"/>
        <v/>
      </c>
      <c r="H320" s="2">
        <f t="shared" ca="1" si="29"/>
        <v>0</v>
      </c>
      <c r="J320" s="54" t="s">
        <v>968</v>
      </c>
    </row>
    <row r="321" spans="1:10" ht="15.75" thickBot="1" x14ac:dyDescent="0.3">
      <c r="A321" s="2" t="str">
        <f>IF(ISBLANK(D321),"",COUNTA($B$2:B321))</f>
        <v/>
      </c>
      <c r="B321" s="2" t="str">
        <f t="shared" ca="1" si="26"/>
        <v>0</v>
      </c>
      <c r="C321" s="4" t="str">
        <f t="shared" ca="1" si="25"/>
        <v>NO</v>
      </c>
      <c r="D321" s="39"/>
      <c r="F321">
        <f t="shared" ca="1" si="27"/>
        <v>0</v>
      </c>
      <c r="G321" s="2" t="str">
        <f t="shared" ca="1" si="28"/>
        <v/>
      </c>
      <c r="H321" s="2">
        <f t="shared" ca="1" si="29"/>
        <v>0</v>
      </c>
      <c r="J321" s="54">
        <v>22000</v>
      </c>
    </row>
    <row r="322" spans="1:10" ht="15.75" thickBot="1" x14ac:dyDescent="0.3">
      <c r="A322" s="2" t="str">
        <f>IF(ISBLANK(D322),"",COUNTA($B$2:B322))</f>
        <v/>
      </c>
      <c r="B322" s="2" t="str">
        <f t="shared" ca="1" si="26"/>
        <v>0</v>
      </c>
      <c r="C322" s="4" t="str">
        <f t="shared" ref="C322:C385" ca="1" si="31">IF(ISERROR(_xlfn.NUMBERVALUE(VLOOKUP(D322,G:H,2,0))),"NO",_xlfn.NUMBERVALUE(VLOOKUP(D322,G:H,2,0)))</f>
        <v>NO</v>
      </c>
      <c r="D322" s="39"/>
      <c r="F322">
        <f t="shared" ca="1" si="27"/>
        <v>0</v>
      </c>
      <c r="G322" s="2" t="str">
        <f t="shared" ca="1" si="28"/>
        <v/>
      </c>
      <c r="H322" s="2">
        <f t="shared" ca="1" si="29"/>
        <v>0</v>
      </c>
      <c r="J322" s="54" t="s">
        <v>969</v>
      </c>
    </row>
    <row r="323" spans="1:10" ht="15.75" thickBot="1" x14ac:dyDescent="0.3">
      <c r="A323" s="2" t="str">
        <f>IF(ISBLANK(D323),"",COUNTA($B$2:B323))</f>
        <v/>
      </c>
      <c r="B323" s="2" t="str">
        <f t="shared" ref="B323:B386" ca="1" si="32">IF(C323="NO","0",IF(C323&gt;=11000,10000,ROUND(IF((SIGN(C323)=-1),C323*(1+$E$1/100),C323*(1-$E$1/100)),0)))</f>
        <v>0</v>
      </c>
      <c r="C323" s="4" t="str">
        <f t="shared" ca="1" si="31"/>
        <v>NO</v>
      </c>
      <c r="D323" s="39"/>
      <c r="F323">
        <f t="shared" ref="F323:F386" ca="1" si="33">+LEN(G323)</f>
        <v>0</v>
      </c>
      <c r="G323" s="2" t="str">
        <f t="shared" ref="G323:G386" ca="1" si="34">UPPER(OFFSET(J322,(ROW()-1),0))</f>
        <v/>
      </c>
      <c r="H323" s="2">
        <f t="shared" ref="H323:H386" ca="1" si="35">OFFSET(J323,(ROW()-1),0)</f>
        <v>0</v>
      </c>
      <c r="J323" s="54">
        <v>21000</v>
      </c>
    </row>
    <row r="324" spans="1:10" ht="15.75" thickBot="1" x14ac:dyDescent="0.3">
      <c r="A324" s="2" t="str">
        <f>IF(ISBLANK(D324),"",COUNTA($B$2:B324))</f>
        <v/>
      </c>
      <c r="B324" s="2" t="str">
        <f t="shared" ca="1" si="32"/>
        <v>0</v>
      </c>
      <c r="C324" s="4" t="str">
        <f t="shared" ca="1" si="31"/>
        <v>NO</v>
      </c>
      <c r="D324" s="39"/>
      <c r="F324">
        <f t="shared" ca="1" si="33"/>
        <v>0</v>
      </c>
      <c r="G324" s="2" t="str">
        <f t="shared" ca="1" si="34"/>
        <v/>
      </c>
      <c r="H324" s="2">
        <f t="shared" ca="1" si="35"/>
        <v>0</v>
      </c>
      <c r="J324" s="54" t="s">
        <v>970</v>
      </c>
    </row>
    <row r="325" spans="1:10" ht="15.75" thickBot="1" x14ac:dyDescent="0.3">
      <c r="A325" s="2" t="str">
        <f>IF(ISBLANK(D325),"",COUNTA($B$2:B325))</f>
        <v/>
      </c>
      <c r="B325" s="2" t="str">
        <f t="shared" ca="1" si="32"/>
        <v>0</v>
      </c>
      <c r="C325" s="4" t="str">
        <f t="shared" ca="1" si="31"/>
        <v>NO</v>
      </c>
      <c r="D325" s="39"/>
      <c r="F325">
        <f t="shared" ca="1" si="33"/>
        <v>0</v>
      </c>
      <c r="G325" s="2" t="str">
        <f t="shared" ca="1" si="34"/>
        <v/>
      </c>
      <c r="H325" s="2">
        <f t="shared" ca="1" si="35"/>
        <v>0</v>
      </c>
      <c r="J325" s="54">
        <v>20000</v>
      </c>
    </row>
    <row r="326" spans="1:10" ht="15.75" thickBot="1" x14ac:dyDescent="0.3">
      <c r="A326" s="2" t="str">
        <f>IF(ISBLANK(D326),"",COUNTA($B$2:B326))</f>
        <v/>
      </c>
      <c r="B326" s="2" t="str">
        <f t="shared" ca="1" si="32"/>
        <v>0</v>
      </c>
      <c r="C326" s="4" t="str">
        <f t="shared" ca="1" si="31"/>
        <v>NO</v>
      </c>
      <c r="D326" s="39"/>
      <c r="F326">
        <f t="shared" ca="1" si="33"/>
        <v>0</v>
      </c>
      <c r="G326" s="2" t="str">
        <f t="shared" ca="1" si="34"/>
        <v/>
      </c>
      <c r="H326" s="2">
        <f t="shared" ca="1" si="35"/>
        <v>0</v>
      </c>
      <c r="J326" s="54" t="s">
        <v>971</v>
      </c>
    </row>
    <row r="327" spans="1:10" ht="15.75" thickBot="1" x14ac:dyDescent="0.3">
      <c r="A327" s="2" t="str">
        <f>IF(ISBLANK(D327),"",COUNTA($B$2:B327))</f>
        <v/>
      </c>
      <c r="B327" s="2" t="str">
        <f t="shared" ca="1" si="32"/>
        <v>0</v>
      </c>
      <c r="C327" s="4" t="str">
        <f t="shared" ca="1" si="31"/>
        <v>NO</v>
      </c>
      <c r="D327" s="39"/>
      <c r="F327">
        <f t="shared" ca="1" si="33"/>
        <v>0</v>
      </c>
      <c r="G327" s="2" t="str">
        <f t="shared" ca="1" si="34"/>
        <v/>
      </c>
      <c r="H327" s="2">
        <f t="shared" ca="1" si="35"/>
        <v>0</v>
      </c>
      <c r="J327" s="54">
        <v>21000</v>
      </c>
    </row>
    <row r="328" spans="1:10" ht="15.75" thickBot="1" x14ac:dyDescent="0.3">
      <c r="A328" s="2" t="str">
        <f>IF(ISBLANK(D328),"",COUNTA($B$2:B328))</f>
        <v/>
      </c>
      <c r="B328" s="2" t="str">
        <f t="shared" ca="1" si="32"/>
        <v>0</v>
      </c>
      <c r="C328" s="4" t="str">
        <f t="shared" ca="1" si="31"/>
        <v>NO</v>
      </c>
      <c r="D328" s="39"/>
      <c r="F328">
        <f t="shared" ca="1" si="33"/>
        <v>0</v>
      </c>
      <c r="G328" s="2" t="str">
        <f t="shared" ca="1" si="34"/>
        <v/>
      </c>
      <c r="H328" s="2">
        <f t="shared" ca="1" si="35"/>
        <v>0</v>
      </c>
      <c r="J328" s="54" t="s">
        <v>972</v>
      </c>
    </row>
    <row r="329" spans="1:10" ht="15.75" thickBot="1" x14ac:dyDescent="0.3">
      <c r="A329" s="2" t="str">
        <f>IF(ISBLANK(D329),"",COUNTA($B$2:B329))</f>
        <v/>
      </c>
      <c r="B329" s="2" t="str">
        <f t="shared" ca="1" si="32"/>
        <v>0</v>
      </c>
      <c r="C329" s="4" t="str">
        <f t="shared" ca="1" si="31"/>
        <v>NO</v>
      </c>
      <c r="D329" s="39"/>
      <c r="F329">
        <f t="shared" ca="1" si="33"/>
        <v>0</v>
      </c>
      <c r="G329" s="2" t="str">
        <f t="shared" ca="1" si="34"/>
        <v/>
      </c>
      <c r="H329" s="2">
        <f t="shared" ca="1" si="35"/>
        <v>0</v>
      </c>
      <c r="J329" s="54">
        <v>20000</v>
      </c>
    </row>
    <row r="330" spans="1:10" ht="15.75" thickBot="1" x14ac:dyDescent="0.3">
      <c r="A330" s="2" t="str">
        <f>IF(ISBLANK(D330),"",COUNTA($B$2:B330))</f>
        <v/>
      </c>
      <c r="B330" s="2" t="str">
        <f t="shared" ca="1" si="32"/>
        <v>0</v>
      </c>
      <c r="C330" s="4" t="str">
        <f t="shared" ca="1" si="31"/>
        <v>NO</v>
      </c>
      <c r="D330" s="39"/>
      <c r="F330">
        <f t="shared" ca="1" si="33"/>
        <v>0</v>
      </c>
      <c r="G330" s="2" t="str">
        <f t="shared" ca="1" si="34"/>
        <v/>
      </c>
      <c r="H330" s="2">
        <f t="shared" ca="1" si="35"/>
        <v>0</v>
      </c>
      <c r="J330" s="54" t="s">
        <v>973</v>
      </c>
    </row>
    <row r="331" spans="1:10" ht="15.75" thickBot="1" x14ac:dyDescent="0.3">
      <c r="A331" s="2" t="str">
        <f>IF(ISBLANK(D331),"",COUNTA($B$2:B331))</f>
        <v/>
      </c>
      <c r="B331" s="2" t="str">
        <f t="shared" ca="1" si="32"/>
        <v>0</v>
      </c>
      <c r="C331" s="4" t="str">
        <f t="shared" ca="1" si="31"/>
        <v>NO</v>
      </c>
      <c r="D331" s="39"/>
      <c r="F331">
        <f t="shared" ca="1" si="33"/>
        <v>0</v>
      </c>
      <c r="G331" s="2" t="str">
        <f t="shared" ca="1" si="34"/>
        <v/>
      </c>
      <c r="H331" s="2">
        <f t="shared" ca="1" si="35"/>
        <v>0</v>
      </c>
      <c r="J331" s="54">
        <v>21000</v>
      </c>
    </row>
    <row r="332" spans="1:10" ht="15.75" thickBot="1" x14ac:dyDescent="0.3">
      <c r="A332" s="2" t="str">
        <f>IF(ISBLANK(D332),"",COUNTA($B$2:B332))</f>
        <v/>
      </c>
      <c r="B332" s="2" t="str">
        <f t="shared" ca="1" si="32"/>
        <v>0</v>
      </c>
      <c r="C332" s="4" t="str">
        <f t="shared" ca="1" si="31"/>
        <v>NO</v>
      </c>
      <c r="D332" s="39"/>
      <c r="F332">
        <f t="shared" ca="1" si="33"/>
        <v>0</v>
      </c>
      <c r="G332" s="2" t="str">
        <f t="shared" ca="1" si="34"/>
        <v/>
      </c>
      <c r="H332" s="2">
        <f t="shared" ca="1" si="35"/>
        <v>0</v>
      </c>
      <c r="J332" s="54" t="s">
        <v>974</v>
      </c>
    </row>
    <row r="333" spans="1:10" ht="15.75" thickBot="1" x14ac:dyDescent="0.3">
      <c r="A333" s="2" t="str">
        <f>IF(ISBLANK(D333),"",COUNTA($B$2:B333))</f>
        <v/>
      </c>
      <c r="B333" s="2" t="str">
        <f t="shared" ca="1" si="32"/>
        <v>0</v>
      </c>
      <c r="C333" s="4" t="str">
        <f t="shared" ca="1" si="31"/>
        <v>NO</v>
      </c>
      <c r="D333" s="39"/>
      <c r="F333">
        <f t="shared" ca="1" si="33"/>
        <v>0</v>
      </c>
      <c r="G333" s="2" t="str">
        <f t="shared" ca="1" si="34"/>
        <v/>
      </c>
      <c r="H333" s="2">
        <f t="shared" ca="1" si="35"/>
        <v>0</v>
      </c>
      <c r="J333" s="54">
        <v>23000</v>
      </c>
    </row>
    <row r="334" spans="1:10" ht="15.75" thickBot="1" x14ac:dyDescent="0.3">
      <c r="A334" s="2" t="str">
        <f>IF(ISBLANK(D334),"",COUNTA($B$2:B334))</f>
        <v/>
      </c>
      <c r="B334" s="2" t="str">
        <f t="shared" ca="1" si="32"/>
        <v>0</v>
      </c>
      <c r="C334" s="4" t="str">
        <f t="shared" ca="1" si="31"/>
        <v>NO</v>
      </c>
      <c r="D334" s="39"/>
      <c r="F334">
        <f t="shared" ca="1" si="33"/>
        <v>0</v>
      </c>
      <c r="G334" s="2" t="str">
        <f t="shared" ca="1" si="34"/>
        <v/>
      </c>
      <c r="H334" s="2">
        <f t="shared" ca="1" si="35"/>
        <v>0</v>
      </c>
      <c r="J334" s="54" t="s">
        <v>975</v>
      </c>
    </row>
    <row r="335" spans="1:10" ht="15.75" thickBot="1" x14ac:dyDescent="0.3">
      <c r="A335" s="2" t="str">
        <f>IF(ISBLANK(D335),"",COUNTA($B$2:B335))</f>
        <v/>
      </c>
      <c r="B335" s="2" t="str">
        <f t="shared" ca="1" si="32"/>
        <v>0</v>
      </c>
      <c r="C335" s="4" t="str">
        <f t="shared" ca="1" si="31"/>
        <v>NO</v>
      </c>
      <c r="D335" s="39"/>
      <c r="F335">
        <f t="shared" ca="1" si="33"/>
        <v>0</v>
      </c>
      <c r="G335" s="2" t="str">
        <f t="shared" ca="1" si="34"/>
        <v/>
      </c>
      <c r="H335" s="2">
        <f t="shared" ca="1" si="35"/>
        <v>0</v>
      </c>
      <c r="J335" s="54">
        <v>23000</v>
      </c>
    </row>
    <row r="336" spans="1:10" ht="15.75" thickBot="1" x14ac:dyDescent="0.3">
      <c r="A336" s="2" t="str">
        <f>IF(ISBLANK(D336),"",COUNTA($B$2:B336))</f>
        <v/>
      </c>
      <c r="B336" s="2" t="str">
        <f t="shared" ca="1" si="32"/>
        <v>0</v>
      </c>
      <c r="C336" s="4" t="str">
        <f t="shared" ca="1" si="31"/>
        <v>NO</v>
      </c>
      <c r="D336" s="39"/>
      <c r="F336">
        <f t="shared" ca="1" si="33"/>
        <v>0</v>
      </c>
      <c r="G336" s="2" t="str">
        <f t="shared" ca="1" si="34"/>
        <v/>
      </c>
      <c r="H336" s="2">
        <f t="shared" ca="1" si="35"/>
        <v>0</v>
      </c>
      <c r="J336" s="54" t="s">
        <v>976</v>
      </c>
    </row>
    <row r="337" spans="1:10" ht="15.75" thickBot="1" x14ac:dyDescent="0.3">
      <c r="A337" s="2" t="str">
        <f>IF(ISBLANK(D337),"",COUNTA($B$2:B337))</f>
        <v/>
      </c>
      <c r="B337" s="2" t="str">
        <f t="shared" ca="1" si="32"/>
        <v>0</v>
      </c>
      <c r="C337" s="4" t="str">
        <f t="shared" ca="1" si="31"/>
        <v>NO</v>
      </c>
      <c r="D337" s="39"/>
      <c r="F337">
        <f t="shared" ca="1" si="33"/>
        <v>0</v>
      </c>
      <c r="G337" s="2" t="str">
        <f t="shared" ca="1" si="34"/>
        <v/>
      </c>
      <c r="H337" s="2">
        <f t="shared" ca="1" si="35"/>
        <v>0</v>
      </c>
      <c r="J337" s="54">
        <v>21000</v>
      </c>
    </row>
    <row r="338" spans="1:10" ht="15.75" thickBot="1" x14ac:dyDescent="0.3">
      <c r="A338" s="2" t="str">
        <f>IF(ISBLANK(D338),"",COUNTA($B$2:B338))</f>
        <v/>
      </c>
      <c r="B338" s="2" t="str">
        <f t="shared" ca="1" si="32"/>
        <v>0</v>
      </c>
      <c r="C338" s="4" t="str">
        <f t="shared" ca="1" si="31"/>
        <v>NO</v>
      </c>
      <c r="D338" s="39"/>
      <c r="F338">
        <f t="shared" ca="1" si="33"/>
        <v>0</v>
      </c>
      <c r="G338" s="2" t="str">
        <f t="shared" ca="1" si="34"/>
        <v/>
      </c>
      <c r="H338" s="2">
        <f t="shared" ca="1" si="35"/>
        <v>0</v>
      </c>
      <c r="J338" s="54" t="s">
        <v>977</v>
      </c>
    </row>
    <row r="339" spans="1:10" ht="15.75" thickBot="1" x14ac:dyDescent="0.3">
      <c r="A339" s="2" t="str">
        <f>IF(ISBLANK(D339),"",COUNTA($B$2:B339))</f>
        <v/>
      </c>
      <c r="B339" s="2" t="str">
        <f t="shared" ca="1" si="32"/>
        <v>0</v>
      </c>
      <c r="C339" s="4" t="str">
        <f t="shared" ca="1" si="31"/>
        <v>NO</v>
      </c>
      <c r="D339" s="39"/>
      <c r="F339">
        <f t="shared" ca="1" si="33"/>
        <v>0</v>
      </c>
      <c r="G339" s="2" t="str">
        <f t="shared" ca="1" si="34"/>
        <v/>
      </c>
      <c r="H339" s="2">
        <f t="shared" ca="1" si="35"/>
        <v>0</v>
      </c>
      <c r="J339" s="54">
        <v>21000</v>
      </c>
    </row>
    <row r="340" spans="1:10" ht="15.75" thickBot="1" x14ac:dyDescent="0.3">
      <c r="A340" s="2" t="str">
        <f>IF(ISBLANK(D340),"",COUNTA($B$2:B340))</f>
        <v/>
      </c>
      <c r="B340" s="2" t="str">
        <f t="shared" ca="1" si="32"/>
        <v>0</v>
      </c>
      <c r="C340" s="4" t="str">
        <f t="shared" ca="1" si="31"/>
        <v>NO</v>
      </c>
      <c r="D340" s="39"/>
      <c r="F340">
        <f t="shared" ca="1" si="33"/>
        <v>0</v>
      </c>
      <c r="G340" s="2" t="str">
        <f t="shared" ca="1" si="34"/>
        <v/>
      </c>
      <c r="H340" s="2">
        <f t="shared" ca="1" si="35"/>
        <v>0</v>
      </c>
      <c r="J340" s="54" t="s">
        <v>978</v>
      </c>
    </row>
    <row r="341" spans="1:10" ht="15.75" thickBot="1" x14ac:dyDescent="0.3">
      <c r="A341" s="2" t="str">
        <f>IF(ISBLANK(D341),"",COUNTA($B$2:B341))</f>
        <v/>
      </c>
      <c r="B341" s="2" t="str">
        <f t="shared" ca="1" si="32"/>
        <v>0</v>
      </c>
      <c r="C341" s="4" t="str">
        <f t="shared" ca="1" si="31"/>
        <v>NO</v>
      </c>
      <c r="D341" s="39"/>
      <c r="F341">
        <f t="shared" ca="1" si="33"/>
        <v>0</v>
      </c>
      <c r="G341" s="2" t="str">
        <f t="shared" ca="1" si="34"/>
        <v/>
      </c>
      <c r="H341" s="2">
        <f t="shared" ca="1" si="35"/>
        <v>0</v>
      </c>
      <c r="J341" s="54">
        <v>21000</v>
      </c>
    </row>
    <row r="342" spans="1:10" ht="15.75" thickBot="1" x14ac:dyDescent="0.3">
      <c r="A342" s="2" t="str">
        <f>IF(ISBLANK(D342),"",COUNTA($B$2:B342))</f>
        <v/>
      </c>
      <c r="B342" s="2" t="str">
        <f t="shared" ca="1" si="32"/>
        <v>0</v>
      </c>
      <c r="C342" s="4" t="str">
        <f t="shared" ca="1" si="31"/>
        <v>NO</v>
      </c>
      <c r="D342" s="39"/>
      <c r="F342">
        <f t="shared" ca="1" si="33"/>
        <v>0</v>
      </c>
      <c r="G342" s="2" t="str">
        <f t="shared" ca="1" si="34"/>
        <v/>
      </c>
      <c r="H342" s="2">
        <f t="shared" ca="1" si="35"/>
        <v>0</v>
      </c>
      <c r="J342" s="54" t="s">
        <v>979</v>
      </c>
    </row>
    <row r="343" spans="1:10" ht="15.75" thickBot="1" x14ac:dyDescent="0.3">
      <c r="A343" s="2" t="str">
        <f>IF(ISBLANK(D343),"",COUNTA($B$2:B343))</f>
        <v/>
      </c>
      <c r="B343" s="2" t="str">
        <f t="shared" ca="1" si="32"/>
        <v>0</v>
      </c>
      <c r="C343" s="4" t="str">
        <f t="shared" ca="1" si="31"/>
        <v>NO</v>
      </c>
      <c r="D343" s="39"/>
      <c r="F343">
        <f t="shared" ca="1" si="33"/>
        <v>0</v>
      </c>
      <c r="G343" s="2" t="str">
        <f t="shared" ca="1" si="34"/>
        <v/>
      </c>
      <c r="H343" s="2">
        <f t="shared" ca="1" si="35"/>
        <v>0</v>
      </c>
      <c r="J343" s="54">
        <v>22000</v>
      </c>
    </row>
    <row r="344" spans="1:10" ht="15.75" thickBot="1" x14ac:dyDescent="0.3">
      <c r="A344" s="2" t="str">
        <f>IF(ISBLANK(D344),"",COUNTA($B$2:B344))</f>
        <v/>
      </c>
      <c r="B344" s="2" t="str">
        <f t="shared" ca="1" si="32"/>
        <v>0</v>
      </c>
      <c r="C344" s="4" t="str">
        <f t="shared" ca="1" si="31"/>
        <v>NO</v>
      </c>
      <c r="D344" s="39"/>
      <c r="F344">
        <f t="shared" ca="1" si="33"/>
        <v>0</v>
      </c>
      <c r="G344" s="2" t="str">
        <f t="shared" ca="1" si="34"/>
        <v/>
      </c>
      <c r="H344" s="2">
        <f t="shared" ca="1" si="35"/>
        <v>0</v>
      </c>
      <c r="J344" s="54" t="s">
        <v>980</v>
      </c>
    </row>
    <row r="345" spans="1:10" ht="15.75" thickBot="1" x14ac:dyDescent="0.3">
      <c r="A345" s="2" t="str">
        <f>IF(ISBLANK(D345),"",COUNTA($B$2:B345))</f>
        <v/>
      </c>
      <c r="B345" s="2" t="str">
        <f t="shared" ca="1" si="32"/>
        <v>0</v>
      </c>
      <c r="C345" s="4" t="str">
        <f t="shared" ca="1" si="31"/>
        <v>NO</v>
      </c>
      <c r="D345" s="39"/>
      <c r="F345">
        <f t="shared" ca="1" si="33"/>
        <v>0</v>
      </c>
      <c r="G345" s="2" t="str">
        <f t="shared" ca="1" si="34"/>
        <v/>
      </c>
      <c r="H345" s="2">
        <f t="shared" ca="1" si="35"/>
        <v>0</v>
      </c>
      <c r="J345" s="54">
        <v>21000</v>
      </c>
    </row>
    <row r="346" spans="1:10" ht="15.75" thickBot="1" x14ac:dyDescent="0.3">
      <c r="A346" s="2" t="str">
        <f>IF(ISBLANK(D346),"",COUNTA($B$2:B346))</f>
        <v/>
      </c>
      <c r="B346" s="2" t="str">
        <f t="shared" ca="1" si="32"/>
        <v>0</v>
      </c>
      <c r="C346" s="4" t="str">
        <f t="shared" ca="1" si="31"/>
        <v>NO</v>
      </c>
      <c r="D346" s="39"/>
      <c r="F346">
        <f t="shared" ca="1" si="33"/>
        <v>0</v>
      </c>
      <c r="G346" s="2" t="str">
        <f t="shared" ca="1" si="34"/>
        <v/>
      </c>
      <c r="H346" s="2">
        <f t="shared" ca="1" si="35"/>
        <v>0</v>
      </c>
      <c r="J346" s="54" t="s">
        <v>981</v>
      </c>
    </row>
    <row r="347" spans="1:10" ht="15.75" thickBot="1" x14ac:dyDescent="0.3">
      <c r="A347" s="2" t="str">
        <f>IF(ISBLANK(D347),"",COUNTA($B$2:B347))</f>
        <v/>
      </c>
      <c r="B347" s="2" t="str">
        <f t="shared" ca="1" si="32"/>
        <v>0</v>
      </c>
      <c r="C347" s="4" t="str">
        <f t="shared" ca="1" si="31"/>
        <v>NO</v>
      </c>
      <c r="D347" s="39"/>
      <c r="F347">
        <f t="shared" ca="1" si="33"/>
        <v>0</v>
      </c>
      <c r="G347" s="2" t="str">
        <f t="shared" ca="1" si="34"/>
        <v/>
      </c>
      <c r="H347" s="2">
        <f t="shared" ca="1" si="35"/>
        <v>0</v>
      </c>
      <c r="J347" s="54">
        <v>21000</v>
      </c>
    </row>
    <row r="348" spans="1:10" ht="15.75" thickBot="1" x14ac:dyDescent="0.3">
      <c r="A348" s="2" t="str">
        <f>IF(ISBLANK(D348),"",COUNTA($B$2:B348))</f>
        <v/>
      </c>
      <c r="B348" s="2" t="str">
        <f t="shared" ca="1" si="32"/>
        <v>0</v>
      </c>
      <c r="C348" s="4" t="str">
        <f t="shared" ca="1" si="31"/>
        <v>NO</v>
      </c>
      <c r="D348" s="39"/>
      <c r="F348">
        <f t="shared" ca="1" si="33"/>
        <v>0</v>
      </c>
      <c r="G348" s="2" t="str">
        <f t="shared" ca="1" si="34"/>
        <v/>
      </c>
      <c r="H348" s="2">
        <f t="shared" ca="1" si="35"/>
        <v>0</v>
      </c>
      <c r="J348" s="54" t="s">
        <v>982</v>
      </c>
    </row>
    <row r="349" spans="1:10" ht="15.75" thickBot="1" x14ac:dyDescent="0.3">
      <c r="A349" s="2" t="str">
        <f>IF(ISBLANK(D349),"",COUNTA($B$2:B349))</f>
        <v/>
      </c>
      <c r="B349" s="2" t="str">
        <f t="shared" ca="1" si="32"/>
        <v>0</v>
      </c>
      <c r="C349" s="4" t="str">
        <f t="shared" ca="1" si="31"/>
        <v>NO</v>
      </c>
      <c r="D349" s="39"/>
      <c r="F349">
        <f t="shared" ca="1" si="33"/>
        <v>0</v>
      </c>
      <c r="G349" s="2" t="str">
        <f t="shared" ca="1" si="34"/>
        <v/>
      </c>
      <c r="H349" s="2">
        <f t="shared" ca="1" si="35"/>
        <v>0</v>
      </c>
      <c r="J349" s="54">
        <v>23000</v>
      </c>
    </row>
    <row r="350" spans="1:10" ht="15.75" thickBot="1" x14ac:dyDescent="0.3">
      <c r="A350" s="2" t="str">
        <f>IF(ISBLANK(D350),"",COUNTA($B$2:B350))</f>
        <v/>
      </c>
      <c r="B350" s="2" t="str">
        <f t="shared" ca="1" si="32"/>
        <v>0</v>
      </c>
      <c r="C350" s="4" t="str">
        <f t="shared" ca="1" si="31"/>
        <v>NO</v>
      </c>
      <c r="D350" s="39"/>
      <c r="F350">
        <f t="shared" ca="1" si="33"/>
        <v>0</v>
      </c>
      <c r="G350" s="2" t="str">
        <f t="shared" ca="1" si="34"/>
        <v/>
      </c>
      <c r="H350" s="2">
        <f t="shared" ca="1" si="35"/>
        <v>0</v>
      </c>
      <c r="J350" s="54" t="s">
        <v>983</v>
      </c>
    </row>
    <row r="351" spans="1:10" ht="15.75" thickBot="1" x14ac:dyDescent="0.3">
      <c r="A351" s="2" t="str">
        <f>IF(ISBLANK(D351),"",COUNTA($B$2:B351))</f>
        <v/>
      </c>
      <c r="B351" s="2" t="str">
        <f t="shared" ca="1" si="32"/>
        <v>0</v>
      </c>
      <c r="C351" s="4" t="str">
        <f t="shared" ca="1" si="31"/>
        <v>NO</v>
      </c>
      <c r="D351" s="39"/>
      <c r="F351">
        <f t="shared" ca="1" si="33"/>
        <v>0</v>
      </c>
      <c r="G351" s="2" t="str">
        <f t="shared" ca="1" si="34"/>
        <v/>
      </c>
      <c r="H351" s="2">
        <f t="shared" ca="1" si="35"/>
        <v>0</v>
      </c>
      <c r="J351" s="54">
        <v>21000</v>
      </c>
    </row>
    <row r="352" spans="1:10" ht="15.75" thickBot="1" x14ac:dyDescent="0.3">
      <c r="A352" s="2" t="str">
        <f>IF(ISBLANK(D352),"",COUNTA($B$2:B352))</f>
        <v/>
      </c>
      <c r="B352" s="2" t="str">
        <f t="shared" ca="1" si="32"/>
        <v>0</v>
      </c>
      <c r="C352" s="4" t="str">
        <f t="shared" ca="1" si="31"/>
        <v>NO</v>
      </c>
      <c r="D352" s="39"/>
      <c r="F352">
        <f t="shared" ca="1" si="33"/>
        <v>0</v>
      </c>
      <c r="G352" s="2" t="str">
        <f t="shared" ca="1" si="34"/>
        <v/>
      </c>
      <c r="H352" s="2">
        <f t="shared" ca="1" si="35"/>
        <v>0</v>
      </c>
      <c r="J352" s="54" t="s">
        <v>984</v>
      </c>
    </row>
    <row r="353" spans="1:10" ht="15.75" thickBot="1" x14ac:dyDescent="0.3">
      <c r="A353" s="2" t="str">
        <f>IF(ISBLANK(D353),"",COUNTA($B$2:B353))</f>
        <v/>
      </c>
      <c r="B353" s="2" t="str">
        <f t="shared" ca="1" si="32"/>
        <v>0</v>
      </c>
      <c r="C353" s="4" t="str">
        <f t="shared" ca="1" si="31"/>
        <v>NO</v>
      </c>
      <c r="D353" s="39"/>
      <c r="F353">
        <f t="shared" ca="1" si="33"/>
        <v>0</v>
      </c>
      <c r="G353" s="2" t="str">
        <f t="shared" ca="1" si="34"/>
        <v/>
      </c>
      <c r="H353" s="2">
        <f t="shared" ca="1" si="35"/>
        <v>0</v>
      </c>
      <c r="J353" s="54">
        <v>21000</v>
      </c>
    </row>
    <row r="354" spans="1:10" ht="15.75" thickBot="1" x14ac:dyDescent="0.3">
      <c r="A354" s="2" t="str">
        <f>IF(ISBLANK(D354),"",COUNTA($B$2:B354))</f>
        <v/>
      </c>
      <c r="B354" s="2" t="str">
        <f t="shared" ca="1" si="32"/>
        <v>0</v>
      </c>
      <c r="C354" s="4" t="str">
        <f t="shared" ca="1" si="31"/>
        <v>NO</v>
      </c>
      <c r="D354" s="39"/>
      <c r="F354">
        <f t="shared" ca="1" si="33"/>
        <v>0</v>
      </c>
      <c r="G354" s="2" t="str">
        <f t="shared" ca="1" si="34"/>
        <v/>
      </c>
      <c r="H354" s="2">
        <f t="shared" ca="1" si="35"/>
        <v>0</v>
      </c>
      <c r="J354" s="54" t="s">
        <v>985</v>
      </c>
    </row>
    <row r="355" spans="1:10" ht="15.75" thickBot="1" x14ac:dyDescent="0.3">
      <c r="A355" s="2" t="str">
        <f>IF(ISBLANK(D355),"",COUNTA($B$2:B355))</f>
        <v/>
      </c>
      <c r="B355" s="2" t="str">
        <f t="shared" ca="1" si="32"/>
        <v>0</v>
      </c>
      <c r="C355" s="4" t="str">
        <f t="shared" ca="1" si="31"/>
        <v>NO</v>
      </c>
      <c r="D355" s="39"/>
      <c r="F355">
        <f t="shared" ca="1" si="33"/>
        <v>0</v>
      </c>
      <c r="G355" s="2" t="str">
        <f t="shared" ca="1" si="34"/>
        <v/>
      </c>
      <c r="H355" s="2">
        <f t="shared" ca="1" si="35"/>
        <v>0</v>
      </c>
      <c r="J355" s="54">
        <v>23000</v>
      </c>
    </row>
    <row r="356" spans="1:10" ht="15.75" thickBot="1" x14ac:dyDescent="0.3">
      <c r="A356" s="2" t="str">
        <f>IF(ISBLANK(D356),"",COUNTA($B$2:B356))</f>
        <v/>
      </c>
      <c r="B356" s="2" t="str">
        <f t="shared" ca="1" si="32"/>
        <v>0</v>
      </c>
      <c r="C356" s="4" t="str">
        <f t="shared" ca="1" si="31"/>
        <v>NO</v>
      </c>
      <c r="D356" s="39"/>
      <c r="F356">
        <f t="shared" ca="1" si="33"/>
        <v>0</v>
      </c>
      <c r="G356" s="2" t="str">
        <f t="shared" ca="1" si="34"/>
        <v/>
      </c>
      <c r="H356" s="2">
        <f t="shared" ca="1" si="35"/>
        <v>0</v>
      </c>
      <c r="J356" s="54" t="s">
        <v>986</v>
      </c>
    </row>
    <row r="357" spans="1:10" ht="15.75" thickBot="1" x14ac:dyDescent="0.3">
      <c r="A357" s="2" t="str">
        <f>IF(ISBLANK(D357),"",COUNTA($B$2:B357))</f>
        <v/>
      </c>
      <c r="B357" s="2" t="str">
        <f t="shared" ca="1" si="32"/>
        <v>0</v>
      </c>
      <c r="C357" s="4" t="str">
        <f t="shared" ca="1" si="31"/>
        <v>NO</v>
      </c>
      <c r="D357" s="39"/>
      <c r="F357">
        <f t="shared" ca="1" si="33"/>
        <v>0</v>
      </c>
      <c r="G357" s="2" t="str">
        <f t="shared" ca="1" si="34"/>
        <v/>
      </c>
      <c r="H357" s="2">
        <f t="shared" ca="1" si="35"/>
        <v>0</v>
      </c>
      <c r="J357" s="54">
        <v>21000</v>
      </c>
    </row>
    <row r="358" spans="1:10" ht="15.75" thickBot="1" x14ac:dyDescent="0.3">
      <c r="A358" s="2" t="str">
        <f>IF(ISBLANK(D358),"",COUNTA($B$2:B358))</f>
        <v/>
      </c>
      <c r="B358" s="2" t="str">
        <f t="shared" ca="1" si="32"/>
        <v>0</v>
      </c>
      <c r="C358" s="4" t="str">
        <f t="shared" ca="1" si="31"/>
        <v>NO</v>
      </c>
      <c r="D358" s="39"/>
      <c r="F358">
        <f t="shared" ca="1" si="33"/>
        <v>0</v>
      </c>
      <c r="G358" s="2" t="str">
        <f t="shared" ca="1" si="34"/>
        <v/>
      </c>
      <c r="H358" s="2">
        <f t="shared" ca="1" si="35"/>
        <v>0</v>
      </c>
      <c r="J358" s="54" t="s">
        <v>987</v>
      </c>
    </row>
    <row r="359" spans="1:10" ht="15.75" thickBot="1" x14ac:dyDescent="0.3">
      <c r="A359" s="2" t="str">
        <f>IF(ISBLANK(D359),"",COUNTA($B$2:B359))</f>
        <v/>
      </c>
      <c r="B359" s="2" t="str">
        <f t="shared" ca="1" si="32"/>
        <v>0</v>
      </c>
      <c r="C359" s="4" t="str">
        <f t="shared" ca="1" si="31"/>
        <v>NO</v>
      </c>
      <c r="D359" s="39"/>
      <c r="F359">
        <f t="shared" ca="1" si="33"/>
        <v>0</v>
      </c>
      <c r="G359" s="2" t="str">
        <f t="shared" ca="1" si="34"/>
        <v/>
      </c>
      <c r="H359" s="2">
        <f t="shared" ca="1" si="35"/>
        <v>0</v>
      </c>
      <c r="J359" s="54">
        <v>24000</v>
      </c>
    </row>
    <row r="360" spans="1:10" ht="15.75" thickBot="1" x14ac:dyDescent="0.3">
      <c r="A360" s="2" t="str">
        <f>IF(ISBLANK(D360),"",COUNTA($B$2:B360))</f>
        <v/>
      </c>
      <c r="B360" s="2" t="str">
        <f t="shared" ca="1" si="32"/>
        <v>0</v>
      </c>
      <c r="C360" s="4" t="str">
        <f t="shared" ca="1" si="31"/>
        <v>NO</v>
      </c>
      <c r="D360" s="39"/>
      <c r="F360">
        <f t="shared" ca="1" si="33"/>
        <v>0</v>
      </c>
      <c r="G360" s="2" t="str">
        <f t="shared" ca="1" si="34"/>
        <v/>
      </c>
      <c r="H360" s="2">
        <f t="shared" ca="1" si="35"/>
        <v>0</v>
      </c>
      <c r="J360" s="54" t="s">
        <v>988</v>
      </c>
    </row>
    <row r="361" spans="1:10" ht="15.75" thickBot="1" x14ac:dyDescent="0.3">
      <c r="A361" s="2" t="str">
        <f>IF(ISBLANK(D361),"",COUNTA($B$2:B361))</f>
        <v/>
      </c>
      <c r="B361" s="2" t="str">
        <f t="shared" ca="1" si="32"/>
        <v>0</v>
      </c>
      <c r="C361" s="4" t="str">
        <f t="shared" ca="1" si="31"/>
        <v>NO</v>
      </c>
      <c r="D361" s="39"/>
      <c r="F361">
        <f t="shared" ca="1" si="33"/>
        <v>0</v>
      </c>
      <c r="G361" s="2" t="str">
        <f t="shared" ca="1" si="34"/>
        <v/>
      </c>
      <c r="H361" s="2">
        <f t="shared" ca="1" si="35"/>
        <v>0</v>
      </c>
      <c r="J361" s="54">
        <v>22000</v>
      </c>
    </row>
    <row r="362" spans="1:10" ht="15.75" thickBot="1" x14ac:dyDescent="0.3">
      <c r="A362" s="2" t="str">
        <f>IF(ISBLANK(D362),"",COUNTA($B$2:B362))</f>
        <v/>
      </c>
      <c r="B362" s="2" t="str">
        <f t="shared" ca="1" si="32"/>
        <v>0</v>
      </c>
      <c r="C362" s="4" t="str">
        <f t="shared" ca="1" si="31"/>
        <v>NO</v>
      </c>
      <c r="D362" s="39"/>
      <c r="F362">
        <f t="shared" ca="1" si="33"/>
        <v>0</v>
      </c>
      <c r="G362" s="2" t="str">
        <f t="shared" ca="1" si="34"/>
        <v/>
      </c>
      <c r="H362" s="2">
        <f t="shared" ca="1" si="35"/>
        <v>0</v>
      </c>
      <c r="J362" s="54" t="s">
        <v>989</v>
      </c>
    </row>
    <row r="363" spans="1:10" ht="15.75" thickBot="1" x14ac:dyDescent="0.3">
      <c r="A363" s="2" t="str">
        <f>IF(ISBLANK(D363),"",COUNTA($B$2:B363))</f>
        <v/>
      </c>
      <c r="B363" s="2" t="str">
        <f t="shared" ca="1" si="32"/>
        <v>0</v>
      </c>
      <c r="C363" s="4" t="str">
        <f t="shared" ca="1" si="31"/>
        <v>NO</v>
      </c>
      <c r="D363" s="39"/>
      <c r="F363">
        <f t="shared" ca="1" si="33"/>
        <v>0</v>
      </c>
      <c r="G363" s="2" t="str">
        <f t="shared" ca="1" si="34"/>
        <v/>
      </c>
      <c r="H363" s="2">
        <f t="shared" ca="1" si="35"/>
        <v>0</v>
      </c>
      <c r="J363" s="54">
        <v>24000</v>
      </c>
    </row>
    <row r="364" spans="1:10" ht="15.75" thickBot="1" x14ac:dyDescent="0.3">
      <c r="A364" s="2" t="str">
        <f>IF(ISBLANK(D364),"",COUNTA($B$2:B364))</f>
        <v/>
      </c>
      <c r="B364" s="2" t="str">
        <f t="shared" ca="1" si="32"/>
        <v>0</v>
      </c>
      <c r="C364" s="4" t="str">
        <f t="shared" ca="1" si="31"/>
        <v>NO</v>
      </c>
      <c r="D364" s="39"/>
      <c r="F364">
        <f t="shared" ca="1" si="33"/>
        <v>0</v>
      </c>
      <c r="G364" s="2" t="str">
        <f t="shared" ca="1" si="34"/>
        <v/>
      </c>
      <c r="H364" s="2">
        <f t="shared" ca="1" si="35"/>
        <v>0</v>
      </c>
      <c r="J364" s="54" t="s">
        <v>990</v>
      </c>
    </row>
    <row r="365" spans="1:10" ht="15.75" thickBot="1" x14ac:dyDescent="0.3">
      <c r="A365" s="2" t="str">
        <f>IF(ISBLANK(D365),"",COUNTA($B$2:B365))</f>
        <v/>
      </c>
      <c r="B365" s="2" t="str">
        <f t="shared" ca="1" si="32"/>
        <v>0</v>
      </c>
      <c r="C365" s="4" t="str">
        <f t="shared" ca="1" si="31"/>
        <v>NO</v>
      </c>
      <c r="D365" s="39"/>
      <c r="F365">
        <f t="shared" ca="1" si="33"/>
        <v>0</v>
      </c>
      <c r="G365" s="2" t="str">
        <f t="shared" ca="1" si="34"/>
        <v/>
      </c>
      <c r="H365" s="2">
        <f t="shared" ca="1" si="35"/>
        <v>0</v>
      </c>
      <c r="J365" s="54">
        <v>22000</v>
      </c>
    </row>
    <row r="366" spans="1:10" ht="15.75" thickBot="1" x14ac:dyDescent="0.3">
      <c r="A366" s="2" t="str">
        <f>IF(ISBLANK(D366),"",COUNTA($B$2:B366))</f>
        <v/>
      </c>
      <c r="B366" s="2" t="str">
        <f t="shared" ca="1" si="32"/>
        <v>0</v>
      </c>
      <c r="C366" s="4" t="str">
        <f t="shared" ca="1" si="31"/>
        <v>NO</v>
      </c>
      <c r="D366" s="39"/>
      <c r="F366">
        <f t="shared" ca="1" si="33"/>
        <v>0</v>
      </c>
      <c r="G366" s="2" t="str">
        <f t="shared" ca="1" si="34"/>
        <v/>
      </c>
      <c r="H366" s="2">
        <f t="shared" ca="1" si="35"/>
        <v>0</v>
      </c>
      <c r="J366" s="54" t="s">
        <v>991</v>
      </c>
    </row>
    <row r="367" spans="1:10" ht="15.75" thickBot="1" x14ac:dyDescent="0.3">
      <c r="A367" s="2" t="str">
        <f>IF(ISBLANK(D367),"",COUNTA($B$2:B367))</f>
        <v/>
      </c>
      <c r="B367" s="2" t="str">
        <f t="shared" ca="1" si="32"/>
        <v>0</v>
      </c>
      <c r="C367" s="4" t="str">
        <f t="shared" ca="1" si="31"/>
        <v>NO</v>
      </c>
      <c r="D367" s="39"/>
      <c r="F367">
        <f t="shared" ca="1" si="33"/>
        <v>0</v>
      </c>
      <c r="G367" s="2" t="str">
        <f t="shared" ca="1" si="34"/>
        <v/>
      </c>
      <c r="H367" s="2">
        <f t="shared" ca="1" si="35"/>
        <v>0</v>
      </c>
      <c r="J367" s="54">
        <v>24000</v>
      </c>
    </row>
    <row r="368" spans="1:10" ht="15.75" thickBot="1" x14ac:dyDescent="0.3">
      <c r="A368" s="2" t="str">
        <f>IF(ISBLANK(D368),"",COUNTA($B$2:B368))</f>
        <v/>
      </c>
      <c r="B368" s="2" t="str">
        <f t="shared" ca="1" si="32"/>
        <v>0</v>
      </c>
      <c r="C368" s="4" t="str">
        <f t="shared" ca="1" si="31"/>
        <v>NO</v>
      </c>
      <c r="D368" s="39"/>
      <c r="F368">
        <f t="shared" ca="1" si="33"/>
        <v>0</v>
      </c>
      <c r="G368" s="2" t="str">
        <f t="shared" ca="1" si="34"/>
        <v/>
      </c>
      <c r="H368" s="2">
        <f t="shared" ca="1" si="35"/>
        <v>0</v>
      </c>
      <c r="J368" s="54" t="s">
        <v>992</v>
      </c>
    </row>
    <row r="369" spans="1:10" ht="15.75" thickBot="1" x14ac:dyDescent="0.3">
      <c r="A369" s="2" t="str">
        <f>IF(ISBLANK(D369),"",COUNTA($B$2:B369))</f>
        <v/>
      </c>
      <c r="B369" s="2" t="str">
        <f t="shared" ca="1" si="32"/>
        <v>0</v>
      </c>
      <c r="C369" s="4" t="str">
        <f t="shared" ca="1" si="31"/>
        <v>NO</v>
      </c>
      <c r="D369" s="39"/>
      <c r="F369">
        <f t="shared" ca="1" si="33"/>
        <v>0</v>
      </c>
      <c r="G369" s="2" t="str">
        <f t="shared" ca="1" si="34"/>
        <v/>
      </c>
      <c r="H369" s="2">
        <f t="shared" ca="1" si="35"/>
        <v>0</v>
      </c>
      <c r="J369" s="54">
        <v>22000</v>
      </c>
    </row>
    <row r="370" spans="1:10" ht="15.75" thickBot="1" x14ac:dyDescent="0.3">
      <c r="A370" s="2" t="str">
        <f>IF(ISBLANK(D370),"",COUNTA($B$2:B370))</f>
        <v/>
      </c>
      <c r="B370" s="2" t="str">
        <f t="shared" ca="1" si="32"/>
        <v>0</v>
      </c>
      <c r="C370" s="4" t="str">
        <f t="shared" ca="1" si="31"/>
        <v>NO</v>
      </c>
      <c r="D370" s="39"/>
      <c r="F370">
        <f t="shared" ca="1" si="33"/>
        <v>0</v>
      </c>
      <c r="G370" s="2" t="str">
        <f t="shared" ca="1" si="34"/>
        <v/>
      </c>
      <c r="H370" s="2">
        <f t="shared" ca="1" si="35"/>
        <v>0</v>
      </c>
      <c r="J370" s="54" t="s">
        <v>993</v>
      </c>
    </row>
    <row r="371" spans="1:10" ht="15.75" thickBot="1" x14ac:dyDescent="0.3">
      <c r="A371" s="2" t="str">
        <f>IF(ISBLANK(D371),"",COUNTA($B$2:B371))</f>
        <v/>
      </c>
      <c r="B371" s="2" t="str">
        <f t="shared" ca="1" si="32"/>
        <v>0</v>
      </c>
      <c r="C371" s="4" t="str">
        <f t="shared" ca="1" si="31"/>
        <v>NO</v>
      </c>
      <c r="D371" s="39"/>
      <c r="F371">
        <f t="shared" ca="1" si="33"/>
        <v>0</v>
      </c>
      <c r="G371" s="2" t="str">
        <f t="shared" ca="1" si="34"/>
        <v/>
      </c>
      <c r="H371" s="2">
        <f t="shared" ca="1" si="35"/>
        <v>0</v>
      </c>
      <c r="J371" s="54">
        <v>24000</v>
      </c>
    </row>
    <row r="372" spans="1:10" ht="15.75" thickBot="1" x14ac:dyDescent="0.3">
      <c r="A372" s="2" t="str">
        <f>IF(ISBLANK(D372),"",COUNTA($B$2:B372))</f>
        <v/>
      </c>
      <c r="B372" s="2" t="str">
        <f t="shared" ca="1" si="32"/>
        <v>0</v>
      </c>
      <c r="C372" s="4" t="str">
        <f t="shared" ca="1" si="31"/>
        <v>NO</v>
      </c>
      <c r="D372" s="39"/>
      <c r="F372">
        <f t="shared" ca="1" si="33"/>
        <v>0</v>
      </c>
      <c r="G372" s="2" t="str">
        <f t="shared" ca="1" si="34"/>
        <v/>
      </c>
      <c r="H372" s="2">
        <f t="shared" ca="1" si="35"/>
        <v>0</v>
      </c>
      <c r="J372" s="54" t="s">
        <v>994</v>
      </c>
    </row>
    <row r="373" spans="1:10" ht="15.75" thickBot="1" x14ac:dyDescent="0.3">
      <c r="A373" s="2" t="str">
        <f>IF(ISBLANK(D373),"",COUNTA($B$2:B373))</f>
        <v/>
      </c>
      <c r="B373" s="2" t="str">
        <f t="shared" ca="1" si="32"/>
        <v>0</v>
      </c>
      <c r="C373" s="4" t="str">
        <f t="shared" ca="1" si="31"/>
        <v>NO</v>
      </c>
      <c r="D373" s="39"/>
      <c r="F373">
        <f t="shared" ca="1" si="33"/>
        <v>0</v>
      </c>
      <c r="G373" s="2" t="str">
        <f t="shared" ca="1" si="34"/>
        <v/>
      </c>
      <c r="H373" s="2">
        <f t="shared" ca="1" si="35"/>
        <v>0</v>
      </c>
      <c r="J373" s="54">
        <v>22000</v>
      </c>
    </row>
    <row r="374" spans="1:10" ht="15.75" thickBot="1" x14ac:dyDescent="0.3">
      <c r="A374" s="2" t="str">
        <f>IF(ISBLANK(D374),"",COUNTA($B$2:B374))</f>
        <v/>
      </c>
      <c r="B374" s="2" t="str">
        <f t="shared" ca="1" si="32"/>
        <v>0</v>
      </c>
      <c r="C374" s="4" t="str">
        <f t="shared" ca="1" si="31"/>
        <v>NO</v>
      </c>
      <c r="D374" s="39"/>
      <c r="F374">
        <f t="shared" ca="1" si="33"/>
        <v>0</v>
      </c>
      <c r="G374" s="2" t="str">
        <f t="shared" ca="1" si="34"/>
        <v/>
      </c>
      <c r="H374" s="2">
        <f t="shared" ca="1" si="35"/>
        <v>0</v>
      </c>
      <c r="J374" s="54" t="s">
        <v>995</v>
      </c>
    </row>
    <row r="375" spans="1:10" ht="15.75" thickBot="1" x14ac:dyDescent="0.3">
      <c r="A375" s="2" t="str">
        <f>IF(ISBLANK(D375),"",COUNTA($B$2:B375))</f>
        <v/>
      </c>
      <c r="B375" s="2" t="str">
        <f t="shared" ca="1" si="32"/>
        <v>0</v>
      </c>
      <c r="C375" s="4" t="str">
        <f t="shared" ca="1" si="31"/>
        <v>NO</v>
      </c>
      <c r="D375" s="39"/>
      <c r="F375">
        <f t="shared" ca="1" si="33"/>
        <v>0</v>
      </c>
      <c r="G375" s="2" t="str">
        <f t="shared" ca="1" si="34"/>
        <v/>
      </c>
      <c r="H375" s="2">
        <f t="shared" ca="1" si="35"/>
        <v>0</v>
      </c>
      <c r="J375" s="54">
        <v>24000</v>
      </c>
    </row>
    <row r="376" spans="1:10" ht="15.75" thickBot="1" x14ac:dyDescent="0.3">
      <c r="A376" s="2" t="str">
        <f>IF(ISBLANK(D376),"",COUNTA($B$2:B376))</f>
        <v/>
      </c>
      <c r="B376" s="2" t="str">
        <f t="shared" ca="1" si="32"/>
        <v>0</v>
      </c>
      <c r="C376" s="4" t="str">
        <f t="shared" ca="1" si="31"/>
        <v>NO</v>
      </c>
      <c r="D376" s="39"/>
      <c r="F376">
        <f t="shared" ca="1" si="33"/>
        <v>0</v>
      </c>
      <c r="G376" s="2" t="str">
        <f t="shared" ca="1" si="34"/>
        <v/>
      </c>
      <c r="H376" s="2">
        <f t="shared" ca="1" si="35"/>
        <v>0</v>
      </c>
      <c r="J376" s="54" t="s">
        <v>996</v>
      </c>
    </row>
    <row r="377" spans="1:10" ht="15.75" thickBot="1" x14ac:dyDescent="0.3">
      <c r="A377" s="2" t="str">
        <f>IF(ISBLANK(D377),"",COUNTA($B$2:B377))</f>
        <v/>
      </c>
      <c r="B377" s="2" t="str">
        <f t="shared" ca="1" si="32"/>
        <v>0</v>
      </c>
      <c r="C377" s="4" t="str">
        <f t="shared" ca="1" si="31"/>
        <v>NO</v>
      </c>
      <c r="D377" s="39"/>
      <c r="F377">
        <f t="shared" ca="1" si="33"/>
        <v>0</v>
      </c>
      <c r="G377" s="2" t="str">
        <f t="shared" ca="1" si="34"/>
        <v/>
      </c>
      <c r="H377" s="2">
        <f t="shared" ca="1" si="35"/>
        <v>0</v>
      </c>
      <c r="J377" s="54">
        <v>24000</v>
      </c>
    </row>
    <row r="378" spans="1:10" ht="15.75" thickBot="1" x14ac:dyDescent="0.3">
      <c r="A378" s="2" t="str">
        <f>IF(ISBLANK(D378),"",COUNTA($B$2:B378))</f>
        <v/>
      </c>
      <c r="B378" s="2" t="str">
        <f t="shared" ca="1" si="32"/>
        <v>0</v>
      </c>
      <c r="C378" s="4" t="str">
        <f t="shared" ca="1" si="31"/>
        <v>NO</v>
      </c>
      <c r="D378" s="39"/>
      <c r="F378">
        <f t="shared" ca="1" si="33"/>
        <v>0</v>
      </c>
      <c r="G378" s="2" t="str">
        <f t="shared" ca="1" si="34"/>
        <v/>
      </c>
      <c r="H378" s="2">
        <f t="shared" ca="1" si="35"/>
        <v>0</v>
      </c>
      <c r="J378" s="54" t="s">
        <v>997</v>
      </c>
    </row>
    <row r="379" spans="1:10" ht="15.75" thickBot="1" x14ac:dyDescent="0.3">
      <c r="A379" s="2" t="str">
        <f>IF(ISBLANK(D379),"",COUNTA($B$2:B379))</f>
        <v/>
      </c>
      <c r="B379" s="2" t="str">
        <f t="shared" ca="1" si="32"/>
        <v>0</v>
      </c>
      <c r="C379" s="4" t="str">
        <f t="shared" ca="1" si="31"/>
        <v>NO</v>
      </c>
      <c r="D379" s="39"/>
      <c r="F379">
        <f t="shared" ca="1" si="33"/>
        <v>0</v>
      </c>
      <c r="G379" s="2" t="str">
        <f t="shared" ca="1" si="34"/>
        <v/>
      </c>
      <c r="H379" s="2">
        <f t="shared" ca="1" si="35"/>
        <v>0</v>
      </c>
      <c r="J379" s="54">
        <v>22000</v>
      </c>
    </row>
    <row r="380" spans="1:10" ht="15.75" thickBot="1" x14ac:dyDescent="0.3">
      <c r="A380" s="2" t="str">
        <f>IF(ISBLANK(D380),"",COUNTA($B$2:B380))</f>
        <v/>
      </c>
      <c r="B380" s="2" t="str">
        <f t="shared" ca="1" si="32"/>
        <v>0</v>
      </c>
      <c r="C380" s="4" t="str">
        <f t="shared" ca="1" si="31"/>
        <v>NO</v>
      </c>
      <c r="D380" s="39"/>
      <c r="F380">
        <f t="shared" ca="1" si="33"/>
        <v>0</v>
      </c>
      <c r="G380" s="2" t="str">
        <f t="shared" ca="1" si="34"/>
        <v/>
      </c>
      <c r="H380" s="2">
        <f t="shared" ca="1" si="35"/>
        <v>0</v>
      </c>
      <c r="J380" s="54" t="s">
        <v>998</v>
      </c>
    </row>
    <row r="381" spans="1:10" ht="15.75" thickBot="1" x14ac:dyDescent="0.3">
      <c r="A381" s="2" t="str">
        <f>IF(ISBLANK(D381),"",COUNTA($B$2:B381))</f>
        <v/>
      </c>
      <c r="B381" s="2" t="str">
        <f t="shared" ca="1" si="32"/>
        <v>0</v>
      </c>
      <c r="C381" s="4" t="str">
        <f t="shared" ca="1" si="31"/>
        <v>NO</v>
      </c>
      <c r="D381" s="39"/>
      <c r="F381">
        <f t="shared" ca="1" si="33"/>
        <v>0</v>
      </c>
      <c r="G381" s="2" t="str">
        <f t="shared" ca="1" si="34"/>
        <v/>
      </c>
      <c r="H381" s="2">
        <f t="shared" ca="1" si="35"/>
        <v>0</v>
      </c>
      <c r="J381" s="54">
        <v>22000</v>
      </c>
    </row>
    <row r="382" spans="1:10" ht="15.75" thickBot="1" x14ac:dyDescent="0.3">
      <c r="A382" s="2" t="str">
        <f>IF(ISBLANK(D382),"",COUNTA($B$2:B382))</f>
        <v/>
      </c>
      <c r="B382" s="2" t="str">
        <f t="shared" ca="1" si="32"/>
        <v>0</v>
      </c>
      <c r="C382" s="4" t="str">
        <f t="shared" ca="1" si="31"/>
        <v>NO</v>
      </c>
      <c r="D382" s="39"/>
      <c r="F382">
        <f t="shared" ca="1" si="33"/>
        <v>0</v>
      </c>
      <c r="G382" s="2" t="str">
        <f t="shared" ca="1" si="34"/>
        <v/>
      </c>
      <c r="H382" s="2">
        <f t="shared" ca="1" si="35"/>
        <v>0</v>
      </c>
      <c r="J382" s="54" t="s">
        <v>999</v>
      </c>
    </row>
    <row r="383" spans="1:10" ht="15.75" thickBot="1" x14ac:dyDescent="0.3">
      <c r="A383" s="2" t="str">
        <f>IF(ISBLANK(D383),"",COUNTA($B$2:B383))</f>
        <v/>
      </c>
      <c r="B383" s="2" t="str">
        <f t="shared" ca="1" si="32"/>
        <v>0</v>
      </c>
      <c r="C383" s="4" t="str">
        <f t="shared" ca="1" si="31"/>
        <v>NO</v>
      </c>
      <c r="D383" s="39"/>
      <c r="F383">
        <f t="shared" ca="1" si="33"/>
        <v>0</v>
      </c>
      <c r="G383" s="2" t="str">
        <f t="shared" ca="1" si="34"/>
        <v/>
      </c>
      <c r="H383" s="2">
        <f t="shared" ca="1" si="35"/>
        <v>0</v>
      </c>
      <c r="J383" s="54">
        <v>24000</v>
      </c>
    </row>
    <row r="384" spans="1:10" ht="15.75" thickBot="1" x14ac:dyDescent="0.3">
      <c r="A384" s="2" t="str">
        <f>IF(ISBLANK(D384),"",COUNTA($B$2:B384))</f>
        <v/>
      </c>
      <c r="B384" s="2" t="str">
        <f t="shared" ca="1" si="32"/>
        <v>0</v>
      </c>
      <c r="C384" s="4" t="str">
        <f t="shared" ca="1" si="31"/>
        <v>NO</v>
      </c>
      <c r="D384" s="39"/>
      <c r="F384">
        <f t="shared" ca="1" si="33"/>
        <v>0</v>
      </c>
      <c r="G384" s="2" t="str">
        <f t="shared" ca="1" si="34"/>
        <v/>
      </c>
      <c r="H384" s="2">
        <f t="shared" ca="1" si="35"/>
        <v>0</v>
      </c>
      <c r="J384" s="54" t="s">
        <v>1000</v>
      </c>
    </row>
    <row r="385" spans="1:10" ht="15.75" thickBot="1" x14ac:dyDescent="0.3">
      <c r="A385" s="2" t="str">
        <f>IF(ISBLANK(D385),"",COUNTA($B$2:B385))</f>
        <v/>
      </c>
      <c r="B385" s="2" t="str">
        <f t="shared" ca="1" si="32"/>
        <v>0</v>
      </c>
      <c r="C385" s="4" t="str">
        <f t="shared" ca="1" si="31"/>
        <v>NO</v>
      </c>
      <c r="D385" s="39"/>
      <c r="F385">
        <f t="shared" ca="1" si="33"/>
        <v>0</v>
      </c>
      <c r="G385" s="2" t="str">
        <f t="shared" ca="1" si="34"/>
        <v/>
      </c>
      <c r="H385" s="2">
        <f t="shared" ca="1" si="35"/>
        <v>0</v>
      </c>
      <c r="J385" s="54">
        <v>24000</v>
      </c>
    </row>
    <row r="386" spans="1:10" ht="15.75" thickBot="1" x14ac:dyDescent="0.3">
      <c r="A386" s="2" t="str">
        <f>IF(ISBLANK(D386),"",COUNTA($B$2:B386))</f>
        <v/>
      </c>
      <c r="B386" s="2" t="str">
        <f t="shared" ca="1" si="32"/>
        <v>0</v>
      </c>
      <c r="C386" s="4" t="str">
        <f t="shared" ref="C386:C449" ca="1" si="36">IF(ISERROR(_xlfn.NUMBERVALUE(VLOOKUP(D386,G:H,2,0))),"NO",_xlfn.NUMBERVALUE(VLOOKUP(D386,G:H,2,0)))</f>
        <v>NO</v>
      </c>
      <c r="D386" s="39"/>
      <c r="F386">
        <f t="shared" ca="1" si="33"/>
        <v>0</v>
      </c>
      <c r="G386" s="2" t="str">
        <f t="shared" ca="1" si="34"/>
        <v/>
      </c>
      <c r="H386" s="2">
        <f t="shared" ca="1" si="35"/>
        <v>0</v>
      </c>
      <c r="J386" s="54" t="s">
        <v>1001</v>
      </c>
    </row>
    <row r="387" spans="1:10" ht="15.75" thickBot="1" x14ac:dyDescent="0.3">
      <c r="A387" s="2" t="str">
        <f>IF(ISBLANK(D387),"",COUNTA($B$2:B387))</f>
        <v/>
      </c>
      <c r="B387" s="2" t="str">
        <f t="shared" ref="B387:B450" ca="1" si="37">IF(C387="NO","0",IF(C387&gt;=11000,10000,ROUND(IF((SIGN(C387)=-1),C387*(1+$E$1/100),C387*(1-$E$1/100)),0)))</f>
        <v>0</v>
      </c>
      <c r="C387" s="4" t="str">
        <f t="shared" ca="1" si="36"/>
        <v>NO</v>
      </c>
      <c r="D387" s="39"/>
      <c r="F387">
        <f t="shared" ref="F387:F450" ca="1" si="38">+LEN(G387)</f>
        <v>0</v>
      </c>
      <c r="G387" s="2" t="str">
        <f t="shared" ref="G387:G450" ca="1" si="39">UPPER(OFFSET(J386,(ROW()-1),0))</f>
        <v/>
      </c>
      <c r="H387" s="2">
        <f t="shared" ref="H387:H450" ca="1" si="40">OFFSET(J387,(ROW()-1),0)</f>
        <v>0</v>
      </c>
      <c r="J387" s="54">
        <v>25000</v>
      </c>
    </row>
    <row r="388" spans="1:10" ht="15.75" thickBot="1" x14ac:dyDescent="0.3">
      <c r="A388" s="2" t="str">
        <f>IF(ISBLANK(D388),"",COUNTA($B$2:B388))</f>
        <v/>
      </c>
      <c r="B388" s="2" t="str">
        <f t="shared" ca="1" si="37"/>
        <v>0</v>
      </c>
      <c r="C388" s="4" t="str">
        <f t="shared" ca="1" si="36"/>
        <v>NO</v>
      </c>
      <c r="D388" s="39"/>
      <c r="F388">
        <f t="shared" ca="1" si="38"/>
        <v>0</v>
      </c>
      <c r="G388" s="2" t="str">
        <f t="shared" ca="1" si="39"/>
        <v/>
      </c>
      <c r="H388" s="2">
        <f t="shared" ca="1" si="40"/>
        <v>0</v>
      </c>
      <c r="J388" s="54" t="s">
        <v>1002</v>
      </c>
    </row>
    <row r="389" spans="1:10" ht="15.75" thickBot="1" x14ac:dyDescent="0.3">
      <c r="A389" s="2" t="str">
        <f>IF(ISBLANK(D389),"",COUNTA($B$2:B389))</f>
        <v/>
      </c>
      <c r="B389" s="2" t="str">
        <f t="shared" ca="1" si="37"/>
        <v>0</v>
      </c>
      <c r="C389" s="4" t="str">
        <f t="shared" ca="1" si="36"/>
        <v>NO</v>
      </c>
      <c r="D389" s="39"/>
      <c r="F389">
        <f t="shared" ca="1" si="38"/>
        <v>0</v>
      </c>
      <c r="G389" s="2" t="str">
        <f t="shared" ca="1" si="39"/>
        <v/>
      </c>
      <c r="H389" s="2">
        <f t="shared" ca="1" si="40"/>
        <v>0</v>
      </c>
      <c r="J389" s="54">
        <v>25000</v>
      </c>
    </row>
    <row r="390" spans="1:10" ht="15.75" thickBot="1" x14ac:dyDescent="0.3">
      <c r="A390" s="2" t="str">
        <f>IF(ISBLANK(D390),"",COUNTA($B$2:B390))</f>
        <v/>
      </c>
      <c r="B390" s="2" t="str">
        <f t="shared" ca="1" si="37"/>
        <v>0</v>
      </c>
      <c r="C390" s="4" t="str">
        <f t="shared" ca="1" si="36"/>
        <v>NO</v>
      </c>
      <c r="D390" s="39"/>
      <c r="F390">
        <f t="shared" ca="1" si="38"/>
        <v>0</v>
      </c>
      <c r="G390" s="2" t="str">
        <f t="shared" ca="1" si="39"/>
        <v/>
      </c>
      <c r="H390" s="2">
        <f t="shared" ca="1" si="40"/>
        <v>0</v>
      </c>
      <c r="J390" s="54" t="s">
        <v>1003</v>
      </c>
    </row>
    <row r="391" spans="1:10" ht="15.75" thickBot="1" x14ac:dyDescent="0.3">
      <c r="A391" s="2" t="str">
        <f>IF(ISBLANK(D391),"",COUNTA($B$2:B391))</f>
        <v/>
      </c>
      <c r="B391" s="2" t="str">
        <f t="shared" ca="1" si="37"/>
        <v>0</v>
      </c>
      <c r="C391" s="4" t="str">
        <f t="shared" ca="1" si="36"/>
        <v>NO</v>
      </c>
      <c r="D391" s="39"/>
      <c r="F391">
        <f t="shared" ca="1" si="38"/>
        <v>0</v>
      </c>
      <c r="G391" s="2" t="str">
        <f t="shared" ca="1" si="39"/>
        <v/>
      </c>
      <c r="H391" s="2">
        <f t="shared" ca="1" si="40"/>
        <v>0</v>
      </c>
      <c r="J391" s="54">
        <v>25000</v>
      </c>
    </row>
    <row r="392" spans="1:10" ht="15.75" thickBot="1" x14ac:dyDescent="0.3">
      <c r="A392" s="2" t="str">
        <f>IF(ISBLANK(D392),"",COUNTA($B$2:B392))</f>
        <v/>
      </c>
      <c r="B392" s="2" t="str">
        <f t="shared" ca="1" si="37"/>
        <v>0</v>
      </c>
      <c r="C392" s="4" t="str">
        <f t="shared" ca="1" si="36"/>
        <v>NO</v>
      </c>
      <c r="D392" s="39"/>
      <c r="F392">
        <f t="shared" ca="1" si="38"/>
        <v>0</v>
      </c>
      <c r="G392" s="2" t="str">
        <f t="shared" ca="1" si="39"/>
        <v/>
      </c>
      <c r="H392" s="2">
        <f t="shared" ca="1" si="40"/>
        <v>0</v>
      </c>
      <c r="J392" s="54" t="s">
        <v>1004</v>
      </c>
    </row>
    <row r="393" spans="1:10" ht="15.75" thickBot="1" x14ac:dyDescent="0.3">
      <c r="A393" s="2" t="str">
        <f>IF(ISBLANK(D393),"",COUNTA($B$2:B393))</f>
        <v/>
      </c>
      <c r="B393" s="2" t="str">
        <f t="shared" ca="1" si="37"/>
        <v>0</v>
      </c>
      <c r="C393" s="4" t="str">
        <f t="shared" ca="1" si="36"/>
        <v>NO</v>
      </c>
      <c r="D393" s="39"/>
      <c r="F393">
        <f t="shared" ca="1" si="38"/>
        <v>0</v>
      </c>
      <c r="G393" s="2" t="str">
        <f t="shared" ca="1" si="39"/>
        <v/>
      </c>
      <c r="H393" s="2">
        <f t="shared" ca="1" si="40"/>
        <v>0</v>
      </c>
      <c r="J393" s="54">
        <v>23000</v>
      </c>
    </row>
    <row r="394" spans="1:10" ht="15.75" thickBot="1" x14ac:dyDescent="0.3">
      <c r="A394" s="2" t="str">
        <f>IF(ISBLANK(D394),"",COUNTA($B$2:B394))</f>
        <v/>
      </c>
      <c r="B394" s="2" t="str">
        <f t="shared" ca="1" si="37"/>
        <v>0</v>
      </c>
      <c r="C394" s="4" t="str">
        <f t="shared" ca="1" si="36"/>
        <v>NO</v>
      </c>
      <c r="D394" s="39"/>
      <c r="F394">
        <f t="shared" ca="1" si="38"/>
        <v>0</v>
      </c>
      <c r="G394" s="2" t="str">
        <f t="shared" ca="1" si="39"/>
        <v/>
      </c>
      <c r="H394" s="2">
        <f t="shared" ca="1" si="40"/>
        <v>0</v>
      </c>
      <c r="J394" s="54" t="s">
        <v>1005</v>
      </c>
    </row>
    <row r="395" spans="1:10" ht="15.75" thickBot="1" x14ac:dyDescent="0.3">
      <c r="A395" s="2" t="str">
        <f>IF(ISBLANK(D395),"",COUNTA($B$2:B395))</f>
        <v/>
      </c>
      <c r="B395" s="2" t="str">
        <f t="shared" ca="1" si="37"/>
        <v>0</v>
      </c>
      <c r="C395" s="4" t="str">
        <f t="shared" ca="1" si="36"/>
        <v>NO</v>
      </c>
      <c r="D395" s="39"/>
      <c r="F395">
        <f t="shared" ca="1" si="38"/>
        <v>0</v>
      </c>
      <c r="G395" s="2" t="str">
        <f t="shared" ca="1" si="39"/>
        <v/>
      </c>
      <c r="H395" s="2">
        <f t="shared" ca="1" si="40"/>
        <v>0</v>
      </c>
      <c r="J395" s="54">
        <v>24000</v>
      </c>
    </row>
    <row r="396" spans="1:10" ht="15.75" thickBot="1" x14ac:dyDescent="0.3">
      <c r="A396" s="2" t="str">
        <f>IF(ISBLANK(D396),"",COUNTA($B$2:B396))</f>
        <v/>
      </c>
      <c r="B396" s="2" t="str">
        <f t="shared" ca="1" si="37"/>
        <v>0</v>
      </c>
      <c r="C396" s="4" t="str">
        <f t="shared" ca="1" si="36"/>
        <v>NO</v>
      </c>
      <c r="D396" s="39"/>
      <c r="F396">
        <f t="shared" ca="1" si="38"/>
        <v>0</v>
      </c>
      <c r="G396" s="2" t="str">
        <f t="shared" ca="1" si="39"/>
        <v/>
      </c>
      <c r="H396" s="2">
        <f t="shared" ca="1" si="40"/>
        <v>0</v>
      </c>
      <c r="J396" s="54" t="s">
        <v>1006</v>
      </c>
    </row>
    <row r="397" spans="1:10" ht="15.75" thickBot="1" x14ac:dyDescent="0.3">
      <c r="A397" s="2" t="str">
        <f>IF(ISBLANK(D397),"",COUNTA($B$2:B397))</f>
        <v/>
      </c>
      <c r="B397" s="2" t="str">
        <f t="shared" ca="1" si="37"/>
        <v>0</v>
      </c>
      <c r="C397" s="4" t="str">
        <f t="shared" ca="1" si="36"/>
        <v>NO</v>
      </c>
      <c r="D397" s="39"/>
      <c r="F397">
        <f t="shared" ca="1" si="38"/>
        <v>0</v>
      </c>
      <c r="G397" s="2" t="str">
        <f t="shared" ca="1" si="39"/>
        <v/>
      </c>
      <c r="H397" s="2">
        <f t="shared" ca="1" si="40"/>
        <v>0</v>
      </c>
      <c r="J397" s="54">
        <v>23000</v>
      </c>
    </row>
    <row r="398" spans="1:10" ht="15.75" thickBot="1" x14ac:dyDescent="0.3">
      <c r="A398" s="2" t="str">
        <f>IF(ISBLANK(D398),"",COUNTA($B$2:B398))</f>
        <v/>
      </c>
      <c r="B398" s="2" t="str">
        <f t="shared" ca="1" si="37"/>
        <v>0</v>
      </c>
      <c r="C398" s="4" t="str">
        <f t="shared" ca="1" si="36"/>
        <v>NO</v>
      </c>
      <c r="D398" s="39"/>
      <c r="F398">
        <f t="shared" ca="1" si="38"/>
        <v>0</v>
      </c>
      <c r="G398" s="2" t="str">
        <f t="shared" ca="1" si="39"/>
        <v/>
      </c>
      <c r="H398" s="2">
        <f t="shared" ca="1" si="40"/>
        <v>0</v>
      </c>
      <c r="J398" s="54" t="s">
        <v>1007</v>
      </c>
    </row>
    <row r="399" spans="1:10" ht="15.75" thickBot="1" x14ac:dyDescent="0.3">
      <c r="A399" s="2" t="str">
        <f>IF(ISBLANK(D399),"",COUNTA($B$2:B399))</f>
        <v/>
      </c>
      <c r="B399" s="2" t="str">
        <f t="shared" ca="1" si="37"/>
        <v>0</v>
      </c>
      <c r="C399" s="4" t="str">
        <f t="shared" ca="1" si="36"/>
        <v>NO</v>
      </c>
      <c r="D399" s="39"/>
      <c r="F399">
        <f t="shared" ca="1" si="38"/>
        <v>0</v>
      </c>
      <c r="G399" s="2" t="str">
        <f t="shared" ca="1" si="39"/>
        <v/>
      </c>
      <c r="H399" s="2">
        <f t="shared" ca="1" si="40"/>
        <v>0</v>
      </c>
      <c r="J399" s="54">
        <v>24000</v>
      </c>
    </row>
    <row r="400" spans="1:10" ht="15.75" thickBot="1" x14ac:dyDescent="0.3">
      <c r="A400" s="2" t="str">
        <f>IF(ISBLANK(D400),"",COUNTA($B$2:B400))</f>
        <v/>
      </c>
      <c r="B400" s="2" t="str">
        <f t="shared" ca="1" si="37"/>
        <v>0</v>
      </c>
      <c r="C400" s="4" t="str">
        <f t="shared" ca="1" si="36"/>
        <v>NO</v>
      </c>
      <c r="D400" s="39"/>
      <c r="F400">
        <f t="shared" ca="1" si="38"/>
        <v>0</v>
      </c>
      <c r="G400" s="2" t="str">
        <f t="shared" ca="1" si="39"/>
        <v/>
      </c>
      <c r="H400" s="2">
        <f t="shared" ca="1" si="40"/>
        <v>0</v>
      </c>
      <c r="J400" s="54" t="s">
        <v>1008</v>
      </c>
    </row>
    <row r="401" spans="1:10" ht="15.75" thickBot="1" x14ac:dyDescent="0.3">
      <c r="A401" s="2" t="str">
        <f>IF(ISBLANK(D401),"",COUNTA($B$2:B401))</f>
        <v/>
      </c>
      <c r="B401" s="2" t="str">
        <f t="shared" ca="1" si="37"/>
        <v>0</v>
      </c>
      <c r="C401" s="4" t="str">
        <f t="shared" ca="1" si="36"/>
        <v>NO</v>
      </c>
      <c r="D401" s="39"/>
      <c r="F401">
        <f t="shared" ca="1" si="38"/>
        <v>0</v>
      </c>
      <c r="G401" s="2" t="str">
        <f t="shared" ca="1" si="39"/>
        <v/>
      </c>
      <c r="H401" s="2">
        <f t="shared" ca="1" si="40"/>
        <v>0</v>
      </c>
      <c r="J401" s="54">
        <v>26000</v>
      </c>
    </row>
    <row r="402" spans="1:10" ht="15.75" thickBot="1" x14ac:dyDescent="0.3">
      <c r="A402" s="2" t="str">
        <f>IF(ISBLANK(D402),"",COUNTA($B$2:B402))</f>
        <v/>
      </c>
      <c r="B402" s="2" t="str">
        <f t="shared" ca="1" si="37"/>
        <v>0</v>
      </c>
      <c r="C402" s="4" t="str">
        <f t="shared" ca="1" si="36"/>
        <v>NO</v>
      </c>
      <c r="D402" s="39"/>
      <c r="F402">
        <f t="shared" ca="1" si="38"/>
        <v>0</v>
      </c>
      <c r="G402" s="2" t="str">
        <f t="shared" ca="1" si="39"/>
        <v/>
      </c>
      <c r="H402" s="2">
        <f t="shared" ca="1" si="40"/>
        <v>0</v>
      </c>
      <c r="J402" s="54" t="s">
        <v>1009</v>
      </c>
    </row>
    <row r="403" spans="1:10" ht="15.75" thickBot="1" x14ac:dyDescent="0.3">
      <c r="A403" s="2" t="str">
        <f>IF(ISBLANK(D403),"",COUNTA($B$2:B403))</f>
        <v/>
      </c>
      <c r="B403" s="2" t="str">
        <f t="shared" ca="1" si="37"/>
        <v>0</v>
      </c>
      <c r="C403" s="4" t="str">
        <f t="shared" ca="1" si="36"/>
        <v>NO</v>
      </c>
      <c r="D403" s="39"/>
      <c r="F403">
        <f t="shared" ca="1" si="38"/>
        <v>0</v>
      </c>
      <c r="G403" s="2" t="str">
        <f t="shared" ca="1" si="39"/>
        <v/>
      </c>
      <c r="H403" s="2">
        <f t="shared" ca="1" si="40"/>
        <v>0</v>
      </c>
      <c r="J403" s="54">
        <v>24000</v>
      </c>
    </row>
    <row r="404" spans="1:10" ht="15.75" thickBot="1" x14ac:dyDescent="0.3">
      <c r="A404" s="2" t="str">
        <f>IF(ISBLANK(D404),"",COUNTA($B$2:B404))</f>
        <v/>
      </c>
      <c r="B404" s="2" t="str">
        <f t="shared" ca="1" si="37"/>
        <v>0</v>
      </c>
      <c r="C404" s="4" t="str">
        <f t="shared" ca="1" si="36"/>
        <v>NO</v>
      </c>
      <c r="D404" s="39"/>
      <c r="F404">
        <f t="shared" ca="1" si="38"/>
        <v>0</v>
      </c>
      <c r="G404" s="2" t="str">
        <f t="shared" ca="1" si="39"/>
        <v/>
      </c>
      <c r="H404" s="2">
        <f t="shared" ca="1" si="40"/>
        <v>0</v>
      </c>
      <c r="J404" s="54" t="s">
        <v>1010</v>
      </c>
    </row>
    <row r="405" spans="1:10" ht="15.75" thickBot="1" x14ac:dyDescent="0.3">
      <c r="A405" s="2" t="str">
        <f>IF(ISBLANK(D405),"",COUNTA($B$2:B405))</f>
        <v/>
      </c>
      <c r="B405" s="2" t="str">
        <f t="shared" ca="1" si="37"/>
        <v>0</v>
      </c>
      <c r="C405" s="4" t="str">
        <f t="shared" ca="1" si="36"/>
        <v>NO</v>
      </c>
      <c r="D405" s="39"/>
      <c r="F405">
        <f t="shared" ca="1" si="38"/>
        <v>0</v>
      </c>
      <c r="G405" s="2" t="str">
        <f t="shared" ca="1" si="39"/>
        <v/>
      </c>
      <c r="H405" s="2">
        <f t="shared" ca="1" si="40"/>
        <v>0</v>
      </c>
      <c r="J405" s="54">
        <v>25000</v>
      </c>
    </row>
    <row r="406" spans="1:10" ht="15.75" thickBot="1" x14ac:dyDescent="0.3">
      <c r="A406" s="2" t="str">
        <f>IF(ISBLANK(D406),"",COUNTA($B$2:B406))</f>
        <v/>
      </c>
      <c r="B406" s="2" t="str">
        <f t="shared" ca="1" si="37"/>
        <v>0</v>
      </c>
      <c r="C406" s="4" t="str">
        <f t="shared" ca="1" si="36"/>
        <v>NO</v>
      </c>
      <c r="D406" s="39"/>
      <c r="F406">
        <f t="shared" ca="1" si="38"/>
        <v>0</v>
      </c>
      <c r="G406" s="2" t="str">
        <f t="shared" ca="1" si="39"/>
        <v/>
      </c>
      <c r="H406" s="2">
        <f t="shared" ca="1" si="40"/>
        <v>0</v>
      </c>
      <c r="J406" s="54" t="s">
        <v>1011</v>
      </c>
    </row>
    <row r="407" spans="1:10" ht="15.75" thickBot="1" x14ac:dyDescent="0.3">
      <c r="A407" s="2" t="str">
        <f>IF(ISBLANK(D407),"",COUNTA($B$2:B407))</f>
        <v/>
      </c>
      <c r="B407" s="2" t="str">
        <f t="shared" ca="1" si="37"/>
        <v>0</v>
      </c>
      <c r="C407" s="4" t="str">
        <f t="shared" ca="1" si="36"/>
        <v>NO</v>
      </c>
      <c r="D407" s="39"/>
      <c r="F407">
        <f t="shared" ca="1" si="38"/>
        <v>0</v>
      </c>
      <c r="G407" s="2" t="str">
        <f t="shared" ca="1" si="39"/>
        <v/>
      </c>
      <c r="H407" s="2">
        <f t="shared" ca="1" si="40"/>
        <v>0</v>
      </c>
      <c r="J407" s="54">
        <v>25000</v>
      </c>
    </row>
    <row r="408" spans="1:10" ht="15.75" thickBot="1" x14ac:dyDescent="0.3">
      <c r="A408" s="2" t="str">
        <f>IF(ISBLANK(D408),"",COUNTA($B$2:B408))</f>
        <v/>
      </c>
      <c r="B408" s="2" t="str">
        <f t="shared" ca="1" si="37"/>
        <v>0</v>
      </c>
      <c r="C408" s="4" t="str">
        <f t="shared" ca="1" si="36"/>
        <v>NO</v>
      </c>
      <c r="D408" s="39"/>
      <c r="F408">
        <f t="shared" ca="1" si="38"/>
        <v>0</v>
      </c>
      <c r="G408" s="2" t="str">
        <f t="shared" ca="1" si="39"/>
        <v/>
      </c>
      <c r="H408" s="2">
        <f t="shared" ca="1" si="40"/>
        <v>0</v>
      </c>
      <c r="J408" s="54" t="s">
        <v>1012</v>
      </c>
    </row>
    <row r="409" spans="1:10" ht="15.75" thickBot="1" x14ac:dyDescent="0.3">
      <c r="A409" s="2" t="str">
        <f>IF(ISBLANK(D409),"",COUNTA($B$2:B409))</f>
        <v/>
      </c>
      <c r="B409" s="2" t="str">
        <f t="shared" ca="1" si="37"/>
        <v>0</v>
      </c>
      <c r="C409" s="4" t="str">
        <f t="shared" ca="1" si="36"/>
        <v>NO</v>
      </c>
      <c r="D409" s="39"/>
      <c r="F409">
        <f t="shared" ca="1" si="38"/>
        <v>0</v>
      </c>
      <c r="G409" s="2" t="str">
        <f t="shared" ca="1" si="39"/>
        <v/>
      </c>
      <c r="H409" s="2">
        <f t="shared" ca="1" si="40"/>
        <v>0</v>
      </c>
      <c r="J409" s="54">
        <v>25000</v>
      </c>
    </row>
    <row r="410" spans="1:10" ht="15.75" thickBot="1" x14ac:dyDescent="0.3">
      <c r="A410" s="2" t="str">
        <f>IF(ISBLANK(D410),"",COUNTA($B$2:B410))</f>
        <v/>
      </c>
      <c r="B410" s="2" t="str">
        <f t="shared" ca="1" si="37"/>
        <v>0</v>
      </c>
      <c r="C410" s="4" t="str">
        <f t="shared" ca="1" si="36"/>
        <v>NO</v>
      </c>
      <c r="D410" s="39"/>
      <c r="F410">
        <f t="shared" ca="1" si="38"/>
        <v>0</v>
      </c>
      <c r="G410" s="2" t="str">
        <f t="shared" ca="1" si="39"/>
        <v/>
      </c>
      <c r="H410" s="2">
        <f t="shared" ca="1" si="40"/>
        <v>0</v>
      </c>
      <c r="J410" s="54" t="s">
        <v>1013</v>
      </c>
    </row>
    <row r="411" spans="1:10" ht="15.75" thickBot="1" x14ac:dyDescent="0.3">
      <c r="A411" s="2" t="str">
        <f>IF(ISBLANK(D411),"",COUNTA($B$2:B411))</f>
        <v/>
      </c>
      <c r="B411" s="2" t="str">
        <f t="shared" ca="1" si="37"/>
        <v>0</v>
      </c>
      <c r="C411" s="4" t="str">
        <f t="shared" ca="1" si="36"/>
        <v>NO</v>
      </c>
      <c r="D411" s="39"/>
      <c r="F411">
        <f t="shared" ca="1" si="38"/>
        <v>0</v>
      </c>
      <c r="G411" s="2" t="str">
        <f t="shared" ca="1" si="39"/>
        <v/>
      </c>
      <c r="H411" s="2">
        <f t="shared" ca="1" si="40"/>
        <v>0</v>
      </c>
      <c r="J411" s="54">
        <v>23000</v>
      </c>
    </row>
    <row r="412" spans="1:10" ht="15.75" thickBot="1" x14ac:dyDescent="0.3">
      <c r="A412" s="2" t="str">
        <f>IF(ISBLANK(D412),"",COUNTA($B$2:B412))</f>
        <v/>
      </c>
      <c r="B412" s="2" t="str">
        <f t="shared" ca="1" si="37"/>
        <v>0</v>
      </c>
      <c r="C412" s="4" t="str">
        <f t="shared" ca="1" si="36"/>
        <v>NO</v>
      </c>
      <c r="D412" s="39"/>
      <c r="F412">
        <f t="shared" ca="1" si="38"/>
        <v>0</v>
      </c>
      <c r="G412" s="2" t="str">
        <f t="shared" ca="1" si="39"/>
        <v/>
      </c>
      <c r="H412" s="2">
        <f t="shared" ca="1" si="40"/>
        <v>0</v>
      </c>
      <c r="J412" s="54" t="s">
        <v>1014</v>
      </c>
    </row>
    <row r="413" spans="1:10" ht="15.75" thickBot="1" x14ac:dyDescent="0.3">
      <c r="A413" s="2" t="str">
        <f>IF(ISBLANK(D413),"",COUNTA($B$2:B413))</f>
        <v/>
      </c>
      <c r="B413" s="2" t="str">
        <f t="shared" ca="1" si="37"/>
        <v>0</v>
      </c>
      <c r="C413" s="4" t="str">
        <f t="shared" ca="1" si="36"/>
        <v>NO</v>
      </c>
      <c r="D413" s="39"/>
      <c r="F413">
        <f t="shared" ca="1" si="38"/>
        <v>0</v>
      </c>
      <c r="G413" s="2" t="str">
        <f t="shared" ca="1" si="39"/>
        <v/>
      </c>
      <c r="H413" s="2">
        <f t="shared" ca="1" si="40"/>
        <v>0</v>
      </c>
      <c r="J413" s="54">
        <v>26000</v>
      </c>
    </row>
    <row r="414" spans="1:10" ht="15.75" thickBot="1" x14ac:dyDescent="0.3">
      <c r="A414" s="2" t="str">
        <f>IF(ISBLANK(D414),"",COUNTA($B$2:B414))</f>
        <v/>
      </c>
      <c r="B414" s="2" t="str">
        <f t="shared" ca="1" si="37"/>
        <v>0</v>
      </c>
      <c r="C414" s="4" t="str">
        <f t="shared" ca="1" si="36"/>
        <v>NO</v>
      </c>
      <c r="D414" s="39"/>
      <c r="F414">
        <f t="shared" ca="1" si="38"/>
        <v>0</v>
      </c>
      <c r="G414" s="2" t="str">
        <f t="shared" ca="1" si="39"/>
        <v/>
      </c>
      <c r="H414" s="2">
        <f t="shared" ca="1" si="40"/>
        <v>0</v>
      </c>
      <c r="J414" s="54" t="s">
        <v>1015</v>
      </c>
    </row>
    <row r="415" spans="1:10" ht="15.75" thickBot="1" x14ac:dyDescent="0.3">
      <c r="A415" s="2" t="str">
        <f>IF(ISBLANK(D415),"",COUNTA($B$2:B415))</f>
        <v/>
      </c>
      <c r="B415" s="2" t="str">
        <f t="shared" ca="1" si="37"/>
        <v>0</v>
      </c>
      <c r="C415" s="4" t="str">
        <f t="shared" ca="1" si="36"/>
        <v>NO</v>
      </c>
      <c r="D415" s="39"/>
      <c r="F415">
        <f t="shared" ca="1" si="38"/>
        <v>0</v>
      </c>
      <c r="G415" s="2" t="str">
        <f t="shared" ca="1" si="39"/>
        <v/>
      </c>
      <c r="H415" s="2">
        <f t="shared" ca="1" si="40"/>
        <v>0</v>
      </c>
      <c r="J415" s="54">
        <v>25000</v>
      </c>
    </row>
    <row r="416" spans="1:10" ht="15.75" thickBot="1" x14ac:dyDescent="0.3">
      <c r="A416" s="2" t="str">
        <f>IF(ISBLANK(D416),"",COUNTA($B$2:B416))</f>
        <v/>
      </c>
      <c r="B416" s="2" t="str">
        <f t="shared" ca="1" si="37"/>
        <v>0</v>
      </c>
      <c r="C416" s="4" t="str">
        <f t="shared" ca="1" si="36"/>
        <v>NO</v>
      </c>
      <c r="D416" s="39"/>
      <c r="F416">
        <f t="shared" ca="1" si="38"/>
        <v>0</v>
      </c>
      <c r="G416" s="2" t="str">
        <f t="shared" ca="1" si="39"/>
        <v/>
      </c>
      <c r="H416" s="2">
        <f t="shared" ca="1" si="40"/>
        <v>0</v>
      </c>
      <c r="J416" s="54" t="s">
        <v>1016</v>
      </c>
    </row>
    <row r="417" spans="1:10" ht="15.75" thickBot="1" x14ac:dyDescent="0.3">
      <c r="A417" s="2" t="str">
        <f>IF(ISBLANK(D417),"",COUNTA($B$2:B417))</f>
        <v/>
      </c>
      <c r="B417" s="2" t="str">
        <f t="shared" ca="1" si="37"/>
        <v>0</v>
      </c>
      <c r="C417" s="4" t="str">
        <f t="shared" ca="1" si="36"/>
        <v>NO</v>
      </c>
      <c r="D417" s="39"/>
      <c r="F417">
        <f t="shared" ca="1" si="38"/>
        <v>0</v>
      </c>
      <c r="G417" s="2" t="str">
        <f t="shared" ca="1" si="39"/>
        <v/>
      </c>
      <c r="H417" s="2">
        <f t="shared" ca="1" si="40"/>
        <v>0</v>
      </c>
      <c r="J417" s="54">
        <v>26000</v>
      </c>
    </row>
    <row r="418" spans="1:10" ht="15.75" thickBot="1" x14ac:dyDescent="0.3">
      <c r="A418" s="2" t="str">
        <f>IF(ISBLANK(D418),"",COUNTA($B$2:B418))</f>
        <v/>
      </c>
      <c r="B418" s="2" t="str">
        <f t="shared" ca="1" si="37"/>
        <v>0</v>
      </c>
      <c r="C418" s="4" t="str">
        <f t="shared" ca="1" si="36"/>
        <v>NO</v>
      </c>
      <c r="D418" s="39"/>
      <c r="F418">
        <f t="shared" ca="1" si="38"/>
        <v>0</v>
      </c>
      <c r="G418" s="2" t="str">
        <f t="shared" ca="1" si="39"/>
        <v/>
      </c>
      <c r="H418" s="2">
        <f t="shared" ca="1" si="40"/>
        <v>0</v>
      </c>
      <c r="J418" s="54" t="s">
        <v>1017</v>
      </c>
    </row>
    <row r="419" spans="1:10" ht="15.75" thickBot="1" x14ac:dyDescent="0.3">
      <c r="A419" s="2" t="str">
        <f>IF(ISBLANK(D419),"",COUNTA($B$2:B419))</f>
        <v/>
      </c>
      <c r="B419" s="2" t="str">
        <f t="shared" ca="1" si="37"/>
        <v>0</v>
      </c>
      <c r="C419" s="4" t="str">
        <f t="shared" ca="1" si="36"/>
        <v>NO</v>
      </c>
      <c r="D419" s="39"/>
      <c r="F419">
        <f t="shared" ca="1" si="38"/>
        <v>0</v>
      </c>
      <c r="G419" s="2" t="str">
        <f t="shared" ca="1" si="39"/>
        <v/>
      </c>
      <c r="H419" s="2">
        <f t="shared" ca="1" si="40"/>
        <v>0</v>
      </c>
      <c r="J419" s="54">
        <v>26000</v>
      </c>
    </row>
    <row r="420" spans="1:10" ht="15.75" thickBot="1" x14ac:dyDescent="0.3">
      <c r="A420" s="2" t="str">
        <f>IF(ISBLANK(D420),"",COUNTA($B$2:B420))</f>
        <v/>
      </c>
      <c r="B420" s="2" t="str">
        <f t="shared" ca="1" si="37"/>
        <v>0</v>
      </c>
      <c r="C420" s="4" t="str">
        <f t="shared" ca="1" si="36"/>
        <v>NO</v>
      </c>
      <c r="D420" s="39"/>
      <c r="F420">
        <f t="shared" ca="1" si="38"/>
        <v>0</v>
      </c>
      <c r="G420" s="2" t="str">
        <f t="shared" ca="1" si="39"/>
        <v/>
      </c>
      <c r="H420" s="2">
        <f t="shared" ca="1" si="40"/>
        <v>0</v>
      </c>
      <c r="J420" s="54" t="s">
        <v>1018</v>
      </c>
    </row>
    <row r="421" spans="1:10" ht="15.75" thickBot="1" x14ac:dyDescent="0.3">
      <c r="A421" s="2" t="str">
        <f>IF(ISBLANK(D421),"",COUNTA($B$2:B421))</f>
        <v/>
      </c>
      <c r="B421" s="2" t="str">
        <f t="shared" ca="1" si="37"/>
        <v>0</v>
      </c>
      <c r="C421" s="4" t="str">
        <f t="shared" ca="1" si="36"/>
        <v>NO</v>
      </c>
      <c r="D421" s="39"/>
      <c r="F421">
        <f t="shared" ca="1" si="38"/>
        <v>0</v>
      </c>
      <c r="G421" s="2" t="str">
        <f t="shared" ca="1" si="39"/>
        <v/>
      </c>
      <c r="H421" s="2">
        <f t="shared" ca="1" si="40"/>
        <v>0</v>
      </c>
      <c r="J421" s="54">
        <v>23000</v>
      </c>
    </row>
    <row r="422" spans="1:10" ht="15.75" thickBot="1" x14ac:dyDescent="0.3">
      <c r="A422" s="2" t="str">
        <f>IF(ISBLANK(D422),"",COUNTA($B$2:B422))</f>
        <v/>
      </c>
      <c r="B422" s="2" t="str">
        <f t="shared" ca="1" si="37"/>
        <v>0</v>
      </c>
      <c r="C422" s="4" t="str">
        <f t="shared" ca="1" si="36"/>
        <v>NO</v>
      </c>
      <c r="D422" s="39"/>
      <c r="F422">
        <f t="shared" ca="1" si="38"/>
        <v>0</v>
      </c>
      <c r="G422" s="2" t="str">
        <f t="shared" ca="1" si="39"/>
        <v/>
      </c>
      <c r="H422" s="2">
        <f t="shared" ca="1" si="40"/>
        <v>0</v>
      </c>
      <c r="J422" s="54" t="s">
        <v>1019</v>
      </c>
    </row>
    <row r="423" spans="1:10" ht="15.75" thickBot="1" x14ac:dyDescent="0.3">
      <c r="A423" s="2" t="str">
        <f>IF(ISBLANK(D423),"",COUNTA($B$2:B423))</f>
        <v/>
      </c>
      <c r="B423" s="2" t="str">
        <f t="shared" ca="1" si="37"/>
        <v>0</v>
      </c>
      <c r="C423" s="4" t="str">
        <f t="shared" ca="1" si="36"/>
        <v>NO</v>
      </c>
      <c r="D423" s="39"/>
      <c r="F423">
        <f t="shared" ca="1" si="38"/>
        <v>0</v>
      </c>
      <c r="G423" s="2" t="str">
        <f t="shared" ca="1" si="39"/>
        <v/>
      </c>
      <c r="H423" s="2">
        <f t="shared" ca="1" si="40"/>
        <v>0</v>
      </c>
      <c r="J423" s="54">
        <v>26000</v>
      </c>
    </row>
    <row r="424" spans="1:10" ht="15.75" thickBot="1" x14ac:dyDescent="0.3">
      <c r="A424" s="2" t="str">
        <f>IF(ISBLANK(D424),"",COUNTA($B$2:B424))</f>
        <v/>
      </c>
      <c r="B424" s="2" t="str">
        <f t="shared" ca="1" si="37"/>
        <v>0</v>
      </c>
      <c r="C424" s="4" t="str">
        <f t="shared" ca="1" si="36"/>
        <v>NO</v>
      </c>
      <c r="D424" s="39"/>
      <c r="F424">
        <f t="shared" ca="1" si="38"/>
        <v>0</v>
      </c>
      <c r="G424" s="2" t="str">
        <f t="shared" ca="1" si="39"/>
        <v/>
      </c>
      <c r="H424" s="2">
        <f t="shared" ca="1" si="40"/>
        <v>0</v>
      </c>
      <c r="J424" s="54" t="s">
        <v>1020</v>
      </c>
    </row>
    <row r="425" spans="1:10" ht="15.75" thickBot="1" x14ac:dyDescent="0.3">
      <c r="A425" s="2" t="str">
        <f>IF(ISBLANK(D425),"",COUNTA($B$2:B425))</f>
        <v/>
      </c>
      <c r="B425" s="2" t="str">
        <f t="shared" ca="1" si="37"/>
        <v>0</v>
      </c>
      <c r="C425" s="4" t="str">
        <f t="shared" ca="1" si="36"/>
        <v>NO</v>
      </c>
      <c r="D425" s="39"/>
      <c r="F425">
        <f t="shared" ca="1" si="38"/>
        <v>0</v>
      </c>
      <c r="G425" s="2" t="str">
        <f t="shared" ca="1" si="39"/>
        <v/>
      </c>
      <c r="H425" s="2">
        <f t="shared" ca="1" si="40"/>
        <v>0</v>
      </c>
      <c r="J425" s="54">
        <v>25000</v>
      </c>
    </row>
    <row r="426" spans="1:10" ht="15.75" thickBot="1" x14ac:dyDescent="0.3">
      <c r="A426" s="2" t="str">
        <f>IF(ISBLANK(D426),"",COUNTA($B$2:B426))</f>
        <v/>
      </c>
      <c r="B426" s="2" t="str">
        <f t="shared" ca="1" si="37"/>
        <v>0</v>
      </c>
      <c r="C426" s="4" t="str">
        <f t="shared" ca="1" si="36"/>
        <v>NO</v>
      </c>
      <c r="D426" s="39"/>
      <c r="F426">
        <f t="shared" ca="1" si="38"/>
        <v>0</v>
      </c>
      <c r="G426" s="2" t="str">
        <f t="shared" ca="1" si="39"/>
        <v/>
      </c>
      <c r="H426" s="2">
        <f t="shared" ca="1" si="40"/>
        <v>0</v>
      </c>
      <c r="J426" s="54" t="s">
        <v>1021</v>
      </c>
    </row>
    <row r="427" spans="1:10" ht="15.75" thickBot="1" x14ac:dyDescent="0.3">
      <c r="A427" s="2" t="str">
        <f>IF(ISBLANK(D427),"",COUNTA($B$2:B427))</f>
        <v/>
      </c>
      <c r="B427" s="2" t="str">
        <f t="shared" ca="1" si="37"/>
        <v>0</v>
      </c>
      <c r="C427" s="4" t="str">
        <f t="shared" ca="1" si="36"/>
        <v>NO</v>
      </c>
      <c r="D427" s="39"/>
      <c r="F427">
        <f t="shared" ca="1" si="38"/>
        <v>0</v>
      </c>
      <c r="G427" s="2" t="str">
        <f t="shared" ca="1" si="39"/>
        <v/>
      </c>
      <c r="H427" s="2">
        <f t="shared" ca="1" si="40"/>
        <v>0</v>
      </c>
      <c r="J427" s="54">
        <v>24000</v>
      </c>
    </row>
    <row r="428" spans="1:10" ht="15.75" thickBot="1" x14ac:dyDescent="0.3">
      <c r="A428" s="2" t="str">
        <f>IF(ISBLANK(D428),"",COUNTA($B$2:B428))</f>
        <v/>
      </c>
      <c r="B428" s="2" t="str">
        <f t="shared" ca="1" si="37"/>
        <v>0</v>
      </c>
      <c r="C428" s="4" t="str">
        <f t="shared" ca="1" si="36"/>
        <v>NO</v>
      </c>
      <c r="D428" s="39"/>
      <c r="F428">
        <f t="shared" ca="1" si="38"/>
        <v>0</v>
      </c>
      <c r="G428" s="2" t="str">
        <f t="shared" ca="1" si="39"/>
        <v/>
      </c>
      <c r="H428" s="2">
        <f t="shared" ca="1" si="40"/>
        <v>0</v>
      </c>
      <c r="J428" s="54" t="s">
        <v>1022</v>
      </c>
    </row>
    <row r="429" spans="1:10" ht="15.75" thickBot="1" x14ac:dyDescent="0.3">
      <c r="A429" s="2" t="str">
        <f>IF(ISBLANK(D429),"",COUNTA($B$2:B429))</f>
        <v/>
      </c>
      <c r="B429" s="2" t="str">
        <f t="shared" ca="1" si="37"/>
        <v>0</v>
      </c>
      <c r="C429" s="4" t="str">
        <f t="shared" ca="1" si="36"/>
        <v>NO</v>
      </c>
      <c r="D429" s="39"/>
      <c r="F429">
        <f t="shared" ca="1" si="38"/>
        <v>0</v>
      </c>
      <c r="G429" s="2" t="str">
        <f t="shared" ca="1" si="39"/>
        <v/>
      </c>
      <c r="H429" s="2">
        <f t="shared" ca="1" si="40"/>
        <v>0</v>
      </c>
      <c r="J429" s="54">
        <v>24000</v>
      </c>
    </row>
    <row r="430" spans="1:10" ht="15.75" thickBot="1" x14ac:dyDescent="0.3">
      <c r="A430" s="2" t="str">
        <f>IF(ISBLANK(D430),"",COUNTA($B$2:B430))</f>
        <v/>
      </c>
      <c r="B430" s="2" t="str">
        <f t="shared" ca="1" si="37"/>
        <v>0</v>
      </c>
      <c r="C430" s="4" t="str">
        <f t="shared" ca="1" si="36"/>
        <v>NO</v>
      </c>
      <c r="D430" s="39"/>
      <c r="F430">
        <f t="shared" ca="1" si="38"/>
        <v>0</v>
      </c>
      <c r="G430" s="2" t="str">
        <f t="shared" ca="1" si="39"/>
        <v/>
      </c>
      <c r="H430" s="2">
        <f t="shared" ca="1" si="40"/>
        <v>0</v>
      </c>
      <c r="J430" s="54" t="s">
        <v>1023</v>
      </c>
    </row>
    <row r="431" spans="1:10" ht="15.75" thickBot="1" x14ac:dyDescent="0.3">
      <c r="A431" s="2" t="str">
        <f>IF(ISBLANK(D431),"",COUNTA($B$2:B431))</f>
        <v/>
      </c>
      <c r="B431" s="2" t="str">
        <f t="shared" ca="1" si="37"/>
        <v>0</v>
      </c>
      <c r="C431" s="4" t="str">
        <f t="shared" ca="1" si="36"/>
        <v>NO</v>
      </c>
      <c r="D431" s="39"/>
      <c r="F431">
        <f t="shared" ca="1" si="38"/>
        <v>0</v>
      </c>
      <c r="G431" s="2" t="str">
        <f t="shared" ca="1" si="39"/>
        <v/>
      </c>
      <c r="H431" s="2">
        <f t="shared" ca="1" si="40"/>
        <v>0</v>
      </c>
      <c r="J431" s="54">
        <v>25000</v>
      </c>
    </row>
    <row r="432" spans="1:10" ht="15.75" thickBot="1" x14ac:dyDescent="0.3">
      <c r="A432" s="2" t="str">
        <f>IF(ISBLANK(D432),"",COUNTA($B$2:B432))</f>
        <v/>
      </c>
      <c r="B432" s="2" t="str">
        <f t="shared" ca="1" si="37"/>
        <v>0</v>
      </c>
      <c r="C432" s="4" t="str">
        <f t="shared" ca="1" si="36"/>
        <v>NO</v>
      </c>
      <c r="D432" s="39"/>
      <c r="F432">
        <f t="shared" ca="1" si="38"/>
        <v>0</v>
      </c>
      <c r="G432" s="2" t="str">
        <f t="shared" ca="1" si="39"/>
        <v/>
      </c>
      <c r="H432" s="2">
        <f t="shared" ca="1" si="40"/>
        <v>0</v>
      </c>
      <c r="J432" s="54" t="s">
        <v>1024</v>
      </c>
    </row>
    <row r="433" spans="1:10" ht="15.75" thickBot="1" x14ac:dyDescent="0.3">
      <c r="A433" s="2" t="str">
        <f>IF(ISBLANK(D433),"",COUNTA($B$2:B433))</f>
        <v/>
      </c>
      <c r="B433" s="2" t="str">
        <f t="shared" ca="1" si="37"/>
        <v>0</v>
      </c>
      <c r="C433" s="4" t="str">
        <f t="shared" ca="1" si="36"/>
        <v>NO</v>
      </c>
      <c r="D433" s="39"/>
      <c r="F433">
        <f t="shared" ca="1" si="38"/>
        <v>0</v>
      </c>
      <c r="G433" s="2" t="str">
        <f t="shared" ca="1" si="39"/>
        <v/>
      </c>
      <c r="H433" s="2">
        <f t="shared" ca="1" si="40"/>
        <v>0</v>
      </c>
      <c r="J433" s="54">
        <v>27000</v>
      </c>
    </row>
    <row r="434" spans="1:10" ht="15.75" thickBot="1" x14ac:dyDescent="0.3">
      <c r="A434" s="2" t="str">
        <f>IF(ISBLANK(D434),"",COUNTA($B$2:B434))</f>
        <v/>
      </c>
      <c r="B434" s="2" t="str">
        <f t="shared" ca="1" si="37"/>
        <v>0</v>
      </c>
      <c r="C434" s="4" t="str">
        <f t="shared" ca="1" si="36"/>
        <v>NO</v>
      </c>
      <c r="D434" s="39"/>
      <c r="F434">
        <f t="shared" ca="1" si="38"/>
        <v>0</v>
      </c>
      <c r="G434" s="2" t="str">
        <f t="shared" ca="1" si="39"/>
        <v/>
      </c>
      <c r="H434" s="2">
        <f t="shared" ca="1" si="40"/>
        <v>0</v>
      </c>
      <c r="J434" s="54" t="s">
        <v>1025</v>
      </c>
    </row>
    <row r="435" spans="1:10" ht="15.75" thickBot="1" x14ac:dyDescent="0.3">
      <c r="A435" s="2" t="str">
        <f>IF(ISBLANK(D435),"",COUNTA($B$2:B435))</f>
        <v/>
      </c>
      <c r="B435" s="2" t="str">
        <f t="shared" ca="1" si="37"/>
        <v>0</v>
      </c>
      <c r="C435" s="4" t="str">
        <f t="shared" ca="1" si="36"/>
        <v>NO</v>
      </c>
      <c r="D435" s="39"/>
      <c r="F435">
        <f t="shared" ca="1" si="38"/>
        <v>0</v>
      </c>
      <c r="G435" s="2" t="str">
        <f t="shared" ca="1" si="39"/>
        <v/>
      </c>
      <c r="H435" s="2">
        <f t="shared" ca="1" si="40"/>
        <v>0</v>
      </c>
      <c r="J435" s="54">
        <v>25000</v>
      </c>
    </row>
    <row r="436" spans="1:10" ht="15.75" thickBot="1" x14ac:dyDescent="0.3">
      <c r="A436" s="2" t="str">
        <f>IF(ISBLANK(D436),"",COUNTA($B$2:B436))</f>
        <v/>
      </c>
      <c r="B436" s="2" t="str">
        <f t="shared" ca="1" si="37"/>
        <v>0</v>
      </c>
      <c r="C436" s="4" t="str">
        <f t="shared" ca="1" si="36"/>
        <v>NO</v>
      </c>
      <c r="D436" s="39"/>
      <c r="F436">
        <f t="shared" ca="1" si="38"/>
        <v>0</v>
      </c>
      <c r="G436" s="2" t="str">
        <f t="shared" ca="1" si="39"/>
        <v/>
      </c>
      <c r="H436" s="2">
        <f t="shared" ca="1" si="40"/>
        <v>0</v>
      </c>
      <c r="J436" s="54" t="s">
        <v>1026</v>
      </c>
    </row>
    <row r="437" spans="1:10" ht="15.75" thickBot="1" x14ac:dyDescent="0.3">
      <c r="A437" s="2" t="str">
        <f>IF(ISBLANK(D437),"",COUNTA($B$2:B437))</f>
        <v/>
      </c>
      <c r="B437" s="2" t="str">
        <f t="shared" ca="1" si="37"/>
        <v>0</v>
      </c>
      <c r="C437" s="4" t="str">
        <f t="shared" ca="1" si="36"/>
        <v>NO</v>
      </c>
      <c r="D437" s="39"/>
      <c r="F437">
        <f t="shared" ca="1" si="38"/>
        <v>0</v>
      </c>
      <c r="G437" s="2" t="str">
        <f t="shared" ca="1" si="39"/>
        <v/>
      </c>
      <c r="H437" s="2">
        <f t="shared" ca="1" si="40"/>
        <v>0</v>
      </c>
      <c r="J437" s="54">
        <v>25000</v>
      </c>
    </row>
    <row r="438" spans="1:10" ht="15.75" thickBot="1" x14ac:dyDescent="0.3">
      <c r="A438" s="2" t="str">
        <f>IF(ISBLANK(D438),"",COUNTA($B$2:B438))</f>
        <v/>
      </c>
      <c r="B438" s="2" t="str">
        <f t="shared" ca="1" si="37"/>
        <v>0</v>
      </c>
      <c r="C438" s="4" t="str">
        <f t="shared" ca="1" si="36"/>
        <v>NO</v>
      </c>
      <c r="D438" s="39"/>
      <c r="F438">
        <f t="shared" ca="1" si="38"/>
        <v>0</v>
      </c>
      <c r="G438" s="2" t="str">
        <f t="shared" ca="1" si="39"/>
        <v/>
      </c>
      <c r="H438" s="2">
        <f t="shared" ca="1" si="40"/>
        <v>0</v>
      </c>
      <c r="J438" s="54" t="s">
        <v>1027</v>
      </c>
    </row>
    <row r="439" spans="1:10" ht="15.75" thickBot="1" x14ac:dyDescent="0.3">
      <c r="A439" s="2" t="str">
        <f>IF(ISBLANK(D439),"",COUNTA($B$2:B439))</f>
        <v/>
      </c>
      <c r="B439" s="2" t="str">
        <f t="shared" ca="1" si="37"/>
        <v>0</v>
      </c>
      <c r="C439" s="4" t="str">
        <f t="shared" ca="1" si="36"/>
        <v>NO</v>
      </c>
      <c r="D439" s="39"/>
      <c r="F439">
        <f t="shared" ca="1" si="38"/>
        <v>0</v>
      </c>
      <c r="G439" s="2" t="str">
        <f t="shared" ca="1" si="39"/>
        <v/>
      </c>
      <c r="H439" s="2">
        <f t="shared" ca="1" si="40"/>
        <v>0</v>
      </c>
      <c r="J439" s="54">
        <v>25000</v>
      </c>
    </row>
    <row r="440" spans="1:10" ht="15.75" thickBot="1" x14ac:dyDescent="0.3">
      <c r="A440" s="2" t="str">
        <f>IF(ISBLANK(D440),"",COUNTA($B$2:B440))</f>
        <v/>
      </c>
      <c r="B440" s="2" t="str">
        <f t="shared" ca="1" si="37"/>
        <v>0</v>
      </c>
      <c r="C440" s="4" t="str">
        <f t="shared" ca="1" si="36"/>
        <v>NO</v>
      </c>
      <c r="D440" s="39"/>
      <c r="F440">
        <f t="shared" ca="1" si="38"/>
        <v>0</v>
      </c>
      <c r="G440" s="2" t="str">
        <f t="shared" ca="1" si="39"/>
        <v/>
      </c>
      <c r="H440" s="2">
        <f t="shared" ca="1" si="40"/>
        <v>0</v>
      </c>
      <c r="J440" s="54" t="s">
        <v>1028</v>
      </c>
    </row>
    <row r="441" spans="1:10" ht="15.75" thickBot="1" x14ac:dyDescent="0.3">
      <c r="A441" s="2" t="str">
        <f>IF(ISBLANK(D441),"",COUNTA($B$2:B441))</f>
        <v/>
      </c>
      <c r="B441" s="2" t="str">
        <f t="shared" ca="1" si="37"/>
        <v>0</v>
      </c>
      <c r="C441" s="4" t="str">
        <f t="shared" ca="1" si="36"/>
        <v>NO</v>
      </c>
      <c r="D441" s="39"/>
      <c r="F441">
        <f t="shared" ca="1" si="38"/>
        <v>0</v>
      </c>
      <c r="G441" s="2" t="str">
        <f t="shared" ca="1" si="39"/>
        <v/>
      </c>
      <c r="H441" s="2">
        <f t="shared" ca="1" si="40"/>
        <v>0</v>
      </c>
      <c r="J441" s="54">
        <v>27000</v>
      </c>
    </row>
    <row r="442" spans="1:10" ht="15.75" thickBot="1" x14ac:dyDescent="0.3">
      <c r="A442" s="2" t="str">
        <f>IF(ISBLANK(D442),"",COUNTA($B$2:B442))</f>
        <v/>
      </c>
      <c r="B442" s="2" t="str">
        <f t="shared" ca="1" si="37"/>
        <v>0</v>
      </c>
      <c r="C442" s="4" t="str">
        <f t="shared" ca="1" si="36"/>
        <v>NO</v>
      </c>
      <c r="D442" s="39"/>
      <c r="F442">
        <f t="shared" ca="1" si="38"/>
        <v>0</v>
      </c>
      <c r="G442" s="2" t="str">
        <f t="shared" ca="1" si="39"/>
        <v/>
      </c>
      <c r="H442" s="2">
        <f t="shared" ca="1" si="40"/>
        <v>0</v>
      </c>
      <c r="J442" s="54" t="s">
        <v>1029</v>
      </c>
    </row>
    <row r="443" spans="1:10" ht="15.75" thickBot="1" x14ac:dyDescent="0.3">
      <c r="A443" s="2" t="str">
        <f>IF(ISBLANK(D443),"",COUNTA($B$2:B443))</f>
        <v/>
      </c>
      <c r="B443" s="2" t="str">
        <f t="shared" ca="1" si="37"/>
        <v>0</v>
      </c>
      <c r="C443" s="4" t="str">
        <f t="shared" ca="1" si="36"/>
        <v>NO</v>
      </c>
      <c r="D443" s="39"/>
      <c r="F443">
        <f t="shared" ca="1" si="38"/>
        <v>0</v>
      </c>
      <c r="G443" s="2" t="str">
        <f t="shared" ca="1" si="39"/>
        <v/>
      </c>
      <c r="H443" s="2">
        <f t="shared" ca="1" si="40"/>
        <v>0</v>
      </c>
      <c r="J443" s="54">
        <v>28000</v>
      </c>
    </row>
    <row r="444" spans="1:10" ht="15.75" thickBot="1" x14ac:dyDescent="0.3">
      <c r="A444" s="2" t="str">
        <f>IF(ISBLANK(D444),"",COUNTA($B$2:B444))</f>
        <v/>
      </c>
      <c r="B444" s="2" t="str">
        <f t="shared" ca="1" si="37"/>
        <v>0</v>
      </c>
      <c r="C444" s="4" t="str">
        <f t="shared" ca="1" si="36"/>
        <v>NO</v>
      </c>
      <c r="D444" s="39"/>
      <c r="F444">
        <f t="shared" ca="1" si="38"/>
        <v>0</v>
      </c>
      <c r="G444" s="2" t="str">
        <f t="shared" ca="1" si="39"/>
        <v/>
      </c>
      <c r="H444" s="2">
        <f t="shared" ca="1" si="40"/>
        <v>0</v>
      </c>
      <c r="J444" s="54" t="s">
        <v>1030</v>
      </c>
    </row>
    <row r="445" spans="1:10" ht="15.75" thickBot="1" x14ac:dyDescent="0.3">
      <c r="A445" s="2" t="str">
        <f>IF(ISBLANK(D445),"",COUNTA($B$2:B445))</f>
        <v/>
      </c>
      <c r="B445" s="2" t="str">
        <f t="shared" ca="1" si="37"/>
        <v>0</v>
      </c>
      <c r="C445" s="4" t="str">
        <f t="shared" ca="1" si="36"/>
        <v>NO</v>
      </c>
      <c r="D445" s="39"/>
      <c r="F445">
        <f t="shared" ca="1" si="38"/>
        <v>0</v>
      </c>
      <c r="G445" s="2" t="str">
        <f t="shared" ca="1" si="39"/>
        <v/>
      </c>
      <c r="H445" s="2">
        <f t="shared" ca="1" si="40"/>
        <v>0</v>
      </c>
      <c r="J445" s="54">
        <v>25000</v>
      </c>
    </row>
    <row r="446" spans="1:10" ht="15.75" thickBot="1" x14ac:dyDescent="0.3">
      <c r="A446" s="2" t="str">
        <f>IF(ISBLANK(D446),"",COUNTA($B$2:B446))</f>
        <v/>
      </c>
      <c r="B446" s="2" t="str">
        <f t="shared" ca="1" si="37"/>
        <v>0</v>
      </c>
      <c r="C446" s="4" t="str">
        <f t="shared" ca="1" si="36"/>
        <v>NO</v>
      </c>
      <c r="D446" s="39"/>
      <c r="F446">
        <f t="shared" ca="1" si="38"/>
        <v>0</v>
      </c>
      <c r="G446" s="2" t="str">
        <f t="shared" ca="1" si="39"/>
        <v/>
      </c>
      <c r="H446" s="2">
        <f t="shared" ca="1" si="40"/>
        <v>0</v>
      </c>
      <c r="J446" s="54" t="s">
        <v>1031</v>
      </c>
    </row>
    <row r="447" spans="1:10" ht="15.75" thickBot="1" x14ac:dyDescent="0.3">
      <c r="A447" s="2" t="str">
        <f>IF(ISBLANK(D447),"",COUNTA($B$2:B447))</f>
        <v/>
      </c>
      <c r="B447" s="2" t="str">
        <f t="shared" ca="1" si="37"/>
        <v>0</v>
      </c>
      <c r="C447" s="4" t="str">
        <f t="shared" ca="1" si="36"/>
        <v>NO</v>
      </c>
      <c r="D447" s="39"/>
      <c r="F447">
        <f t="shared" ca="1" si="38"/>
        <v>0</v>
      </c>
      <c r="G447" s="2" t="str">
        <f t="shared" ca="1" si="39"/>
        <v/>
      </c>
      <c r="H447" s="2">
        <f t="shared" ca="1" si="40"/>
        <v>0</v>
      </c>
      <c r="J447" s="54">
        <v>28000</v>
      </c>
    </row>
    <row r="448" spans="1:10" ht="15.75" thickBot="1" x14ac:dyDescent="0.3">
      <c r="A448" s="2" t="str">
        <f>IF(ISBLANK(D448),"",COUNTA($B$2:B448))</f>
        <v/>
      </c>
      <c r="B448" s="2" t="str">
        <f t="shared" ca="1" si="37"/>
        <v>0</v>
      </c>
      <c r="C448" s="4" t="str">
        <f t="shared" ca="1" si="36"/>
        <v>NO</v>
      </c>
      <c r="D448" s="39"/>
      <c r="F448">
        <f t="shared" ca="1" si="38"/>
        <v>0</v>
      </c>
      <c r="G448" s="2" t="str">
        <f t="shared" ca="1" si="39"/>
        <v/>
      </c>
      <c r="H448" s="2">
        <f t="shared" ca="1" si="40"/>
        <v>0</v>
      </c>
      <c r="J448" s="54" t="s">
        <v>1032</v>
      </c>
    </row>
    <row r="449" spans="1:10" ht="15.75" thickBot="1" x14ac:dyDescent="0.3">
      <c r="A449" s="2" t="str">
        <f>IF(ISBLANK(D449),"",COUNTA($B$2:B449))</f>
        <v/>
      </c>
      <c r="B449" s="2" t="str">
        <f t="shared" ca="1" si="37"/>
        <v>0</v>
      </c>
      <c r="C449" s="4" t="str">
        <f t="shared" ca="1" si="36"/>
        <v>NO</v>
      </c>
      <c r="D449" s="39"/>
      <c r="F449">
        <f t="shared" ca="1" si="38"/>
        <v>0</v>
      </c>
      <c r="G449" s="2" t="str">
        <f t="shared" ca="1" si="39"/>
        <v/>
      </c>
      <c r="H449" s="2">
        <f t="shared" ca="1" si="40"/>
        <v>0</v>
      </c>
      <c r="J449" s="54">
        <v>25000</v>
      </c>
    </row>
    <row r="450" spans="1:10" ht="15.75" thickBot="1" x14ac:dyDescent="0.3">
      <c r="A450" s="2" t="str">
        <f>IF(ISBLANK(D450),"",COUNTA($B$2:B450))</f>
        <v/>
      </c>
      <c r="B450" s="2" t="str">
        <f t="shared" ca="1" si="37"/>
        <v>0</v>
      </c>
      <c r="C450" s="4" t="str">
        <f t="shared" ref="C450:C513" ca="1" si="41">IF(ISERROR(_xlfn.NUMBERVALUE(VLOOKUP(D450,G:H,2,0))),"NO",_xlfn.NUMBERVALUE(VLOOKUP(D450,G:H,2,0)))</f>
        <v>NO</v>
      </c>
      <c r="D450" s="39"/>
      <c r="F450">
        <f t="shared" ca="1" si="38"/>
        <v>0</v>
      </c>
      <c r="G450" s="2" t="str">
        <f t="shared" ca="1" si="39"/>
        <v/>
      </c>
      <c r="H450" s="2">
        <f t="shared" ca="1" si="40"/>
        <v>0</v>
      </c>
      <c r="J450" s="54" t="s">
        <v>1033</v>
      </c>
    </row>
    <row r="451" spans="1:10" ht="15.75" thickBot="1" x14ac:dyDescent="0.3">
      <c r="A451" s="2" t="str">
        <f>IF(ISBLANK(D451),"",COUNTA($B$2:B451))</f>
        <v/>
      </c>
      <c r="B451" s="2" t="str">
        <f t="shared" ref="B451:B514" ca="1" si="42">IF(C451="NO","0",IF(C451&gt;=11000,10000,ROUND(IF((SIGN(C451)=-1),C451*(1+$E$1/100),C451*(1-$E$1/100)),0)))</f>
        <v>0</v>
      </c>
      <c r="C451" s="4" t="str">
        <f t="shared" ca="1" si="41"/>
        <v>NO</v>
      </c>
      <c r="D451" s="39"/>
      <c r="F451">
        <f t="shared" ref="F451:F514" ca="1" si="43">+LEN(G451)</f>
        <v>0</v>
      </c>
      <c r="G451" s="2" t="str">
        <f t="shared" ref="G451:G514" ca="1" si="44">UPPER(OFFSET(J450,(ROW()-1),0))</f>
        <v/>
      </c>
      <c r="H451" s="2">
        <f t="shared" ref="H451:H514" ca="1" si="45">OFFSET(J451,(ROW()-1),0)</f>
        <v>0</v>
      </c>
      <c r="J451" s="54">
        <v>25000</v>
      </c>
    </row>
    <row r="452" spans="1:10" ht="15.75" thickBot="1" x14ac:dyDescent="0.3">
      <c r="A452" s="2" t="str">
        <f>IF(ISBLANK(D452),"",COUNTA($B$2:B452))</f>
        <v/>
      </c>
      <c r="B452" s="2" t="str">
        <f t="shared" ca="1" si="42"/>
        <v>0</v>
      </c>
      <c r="C452" s="4" t="str">
        <f t="shared" ca="1" si="41"/>
        <v>NO</v>
      </c>
      <c r="D452" s="39"/>
      <c r="F452">
        <f t="shared" ca="1" si="43"/>
        <v>0</v>
      </c>
      <c r="G452" s="2" t="str">
        <f t="shared" ca="1" si="44"/>
        <v/>
      </c>
      <c r="H452" s="2">
        <f t="shared" ca="1" si="45"/>
        <v>0</v>
      </c>
      <c r="J452" s="54" t="s">
        <v>1034</v>
      </c>
    </row>
    <row r="453" spans="1:10" ht="15.75" thickBot="1" x14ac:dyDescent="0.3">
      <c r="A453" s="2" t="str">
        <f>IF(ISBLANK(D453),"",COUNTA($B$2:B453))</f>
        <v/>
      </c>
      <c r="B453" s="2" t="str">
        <f t="shared" ca="1" si="42"/>
        <v>0</v>
      </c>
      <c r="C453" s="4" t="str">
        <f t="shared" ca="1" si="41"/>
        <v>NO</v>
      </c>
      <c r="D453" s="39"/>
      <c r="F453">
        <f t="shared" ca="1" si="43"/>
        <v>0</v>
      </c>
      <c r="G453" s="2" t="str">
        <f t="shared" ca="1" si="44"/>
        <v/>
      </c>
      <c r="H453" s="2">
        <f t="shared" ca="1" si="45"/>
        <v>0</v>
      </c>
      <c r="J453" s="54">
        <v>25000</v>
      </c>
    </row>
    <row r="454" spans="1:10" ht="15.75" thickBot="1" x14ac:dyDescent="0.3">
      <c r="A454" s="2" t="str">
        <f>IF(ISBLANK(D454),"",COUNTA($B$2:B454))</f>
        <v/>
      </c>
      <c r="B454" s="2" t="str">
        <f t="shared" ca="1" si="42"/>
        <v>0</v>
      </c>
      <c r="C454" s="4" t="str">
        <f t="shared" ca="1" si="41"/>
        <v>NO</v>
      </c>
      <c r="D454" s="39"/>
      <c r="F454">
        <f t="shared" ca="1" si="43"/>
        <v>0</v>
      </c>
      <c r="G454" s="2" t="str">
        <f t="shared" ca="1" si="44"/>
        <v/>
      </c>
      <c r="H454" s="2">
        <f t="shared" ca="1" si="45"/>
        <v>0</v>
      </c>
      <c r="J454" s="54" t="s">
        <v>1035</v>
      </c>
    </row>
    <row r="455" spans="1:10" ht="15.75" thickBot="1" x14ac:dyDescent="0.3">
      <c r="A455" s="2" t="str">
        <f>IF(ISBLANK(D455),"",COUNTA($B$2:B455))</f>
        <v/>
      </c>
      <c r="B455" s="2" t="str">
        <f t="shared" ca="1" si="42"/>
        <v>0</v>
      </c>
      <c r="C455" s="4" t="str">
        <f t="shared" ca="1" si="41"/>
        <v>NO</v>
      </c>
      <c r="D455" s="39"/>
      <c r="F455">
        <f t="shared" ca="1" si="43"/>
        <v>0</v>
      </c>
      <c r="G455" s="2" t="str">
        <f t="shared" ca="1" si="44"/>
        <v/>
      </c>
      <c r="H455" s="2">
        <f t="shared" ca="1" si="45"/>
        <v>0</v>
      </c>
      <c r="J455" s="54">
        <v>27000</v>
      </c>
    </row>
    <row r="456" spans="1:10" ht="15.75" thickBot="1" x14ac:dyDescent="0.3">
      <c r="A456" s="2" t="str">
        <f>IF(ISBLANK(D456),"",COUNTA($B$2:B456))</f>
        <v/>
      </c>
      <c r="B456" s="2" t="str">
        <f t="shared" ca="1" si="42"/>
        <v>0</v>
      </c>
      <c r="C456" s="4" t="str">
        <f t="shared" ca="1" si="41"/>
        <v>NO</v>
      </c>
      <c r="D456" s="39"/>
      <c r="F456">
        <f t="shared" ca="1" si="43"/>
        <v>0</v>
      </c>
      <c r="G456" s="2" t="str">
        <f t="shared" ca="1" si="44"/>
        <v/>
      </c>
      <c r="H456" s="2">
        <f t="shared" ca="1" si="45"/>
        <v>0</v>
      </c>
      <c r="J456" s="54" t="s">
        <v>1036</v>
      </c>
    </row>
    <row r="457" spans="1:10" ht="15.75" thickBot="1" x14ac:dyDescent="0.3">
      <c r="A457" s="2" t="str">
        <f>IF(ISBLANK(D457),"",COUNTA($B$2:B457))</f>
        <v/>
      </c>
      <c r="B457" s="2" t="str">
        <f t="shared" ca="1" si="42"/>
        <v>0</v>
      </c>
      <c r="C457" s="4" t="str">
        <f t="shared" ca="1" si="41"/>
        <v>NO</v>
      </c>
      <c r="D457" s="39"/>
      <c r="F457">
        <f t="shared" ca="1" si="43"/>
        <v>0</v>
      </c>
      <c r="G457" s="2" t="str">
        <f t="shared" ca="1" si="44"/>
        <v/>
      </c>
      <c r="H457" s="2">
        <f t="shared" ca="1" si="45"/>
        <v>0</v>
      </c>
      <c r="J457" s="54">
        <v>25000</v>
      </c>
    </row>
    <row r="458" spans="1:10" ht="15.75" thickBot="1" x14ac:dyDescent="0.3">
      <c r="A458" s="2" t="str">
        <f>IF(ISBLANK(D458),"",COUNTA($B$2:B458))</f>
        <v/>
      </c>
      <c r="B458" s="2" t="str">
        <f t="shared" ca="1" si="42"/>
        <v>0</v>
      </c>
      <c r="C458" s="4" t="str">
        <f t="shared" ca="1" si="41"/>
        <v>NO</v>
      </c>
      <c r="D458" s="39"/>
      <c r="F458">
        <f t="shared" ca="1" si="43"/>
        <v>0</v>
      </c>
      <c r="G458" s="2" t="str">
        <f t="shared" ca="1" si="44"/>
        <v/>
      </c>
      <c r="H458" s="2">
        <f t="shared" ca="1" si="45"/>
        <v>0</v>
      </c>
      <c r="J458" s="54" t="s">
        <v>1037</v>
      </c>
    </row>
    <row r="459" spans="1:10" ht="15.75" thickBot="1" x14ac:dyDescent="0.3">
      <c r="A459" s="2" t="str">
        <f>IF(ISBLANK(D459),"",COUNTA($B$2:B459))</f>
        <v/>
      </c>
      <c r="B459" s="2" t="str">
        <f t="shared" ca="1" si="42"/>
        <v>0</v>
      </c>
      <c r="C459" s="4" t="str">
        <f t="shared" ca="1" si="41"/>
        <v>NO</v>
      </c>
      <c r="D459" s="39"/>
      <c r="F459">
        <f t="shared" ca="1" si="43"/>
        <v>0</v>
      </c>
      <c r="G459" s="2" t="str">
        <f t="shared" ca="1" si="44"/>
        <v/>
      </c>
      <c r="H459" s="2">
        <f t="shared" ca="1" si="45"/>
        <v>0</v>
      </c>
      <c r="J459" s="54">
        <v>26000</v>
      </c>
    </row>
    <row r="460" spans="1:10" ht="15.75" thickBot="1" x14ac:dyDescent="0.3">
      <c r="A460" s="2" t="str">
        <f>IF(ISBLANK(D460),"",COUNTA($B$2:B460))</f>
        <v/>
      </c>
      <c r="B460" s="2" t="str">
        <f t="shared" ca="1" si="42"/>
        <v>0</v>
      </c>
      <c r="C460" s="4" t="str">
        <f t="shared" ca="1" si="41"/>
        <v>NO</v>
      </c>
      <c r="D460" s="39"/>
      <c r="F460">
        <f t="shared" ca="1" si="43"/>
        <v>0</v>
      </c>
      <c r="G460" s="2" t="str">
        <f t="shared" ca="1" si="44"/>
        <v/>
      </c>
      <c r="H460" s="2">
        <f t="shared" ca="1" si="45"/>
        <v>0</v>
      </c>
      <c r="J460" s="54" t="s">
        <v>1038</v>
      </c>
    </row>
    <row r="461" spans="1:10" ht="15.75" thickBot="1" x14ac:dyDescent="0.3">
      <c r="A461" s="2" t="str">
        <f>IF(ISBLANK(D461),"",COUNTA($B$2:B461))</f>
        <v/>
      </c>
      <c r="B461" s="2" t="str">
        <f t="shared" ca="1" si="42"/>
        <v>0</v>
      </c>
      <c r="C461" s="4" t="str">
        <f t="shared" ca="1" si="41"/>
        <v>NO</v>
      </c>
      <c r="D461" s="39"/>
      <c r="F461">
        <f t="shared" ca="1" si="43"/>
        <v>0</v>
      </c>
      <c r="G461" s="2" t="str">
        <f t="shared" ca="1" si="44"/>
        <v/>
      </c>
      <c r="H461" s="2">
        <f t="shared" ca="1" si="45"/>
        <v>0</v>
      </c>
      <c r="J461" s="54">
        <v>27000</v>
      </c>
    </row>
    <row r="462" spans="1:10" ht="15.75" thickBot="1" x14ac:dyDescent="0.3">
      <c r="A462" s="2" t="str">
        <f>IF(ISBLANK(D462),"",COUNTA($B$2:B462))</f>
        <v/>
      </c>
      <c r="B462" s="2" t="str">
        <f t="shared" ca="1" si="42"/>
        <v>0</v>
      </c>
      <c r="C462" s="4" t="str">
        <f t="shared" ca="1" si="41"/>
        <v>NO</v>
      </c>
      <c r="D462" s="39"/>
      <c r="F462">
        <f t="shared" ca="1" si="43"/>
        <v>0</v>
      </c>
      <c r="G462" s="2" t="str">
        <f t="shared" ca="1" si="44"/>
        <v/>
      </c>
      <c r="H462" s="2">
        <f t="shared" ca="1" si="45"/>
        <v>0</v>
      </c>
      <c r="J462" s="54" t="s">
        <v>1039</v>
      </c>
    </row>
    <row r="463" spans="1:10" ht="15.75" thickBot="1" x14ac:dyDescent="0.3">
      <c r="A463" s="2" t="str">
        <f>IF(ISBLANK(D463),"",COUNTA($B$2:B463))</f>
        <v/>
      </c>
      <c r="B463" s="2" t="str">
        <f t="shared" ca="1" si="42"/>
        <v>0</v>
      </c>
      <c r="C463" s="4" t="str">
        <f t="shared" ca="1" si="41"/>
        <v>NO</v>
      </c>
      <c r="D463" s="39"/>
      <c r="F463">
        <f t="shared" ca="1" si="43"/>
        <v>0</v>
      </c>
      <c r="G463" s="2" t="str">
        <f t="shared" ca="1" si="44"/>
        <v/>
      </c>
      <c r="H463" s="2">
        <f t="shared" ca="1" si="45"/>
        <v>0</v>
      </c>
      <c r="J463" s="54">
        <v>27000</v>
      </c>
    </row>
    <row r="464" spans="1:10" ht="15.75" thickBot="1" x14ac:dyDescent="0.3">
      <c r="A464" s="2" t="str">
        <f>IF(ISBLANK(D464),"",COUNTA($B$2:B464))</f>
        <v/>
      </c>
      <c r="B464" s="2" t="str">
        <f t="shared" ca="1" si="42"/>
        <v>0</v>
      </c>
      <c r="C464" s="4" t="str">
        <f t="shared" ca="1" si="41"/>
        <v>NO</v>
      </c>
      <c r="D464" s="39"/>
      <c r="F464">
        <f t="shared" ca="1" si="43"/>
        <v>0</v>
      </c>
      <c r="G464" s="2" t="str">
        <f t="shared" ca="1" si="44"/>
        <v/>
      </c>
      <c r="H464" s="2">
        <f t="shared" ca="1" si="45"/>
        <v>0</v>
      </c>
      <c r="J464" s="54" t="s">
        <v>1040</v>
      </c>
    </row>
    <row r="465" spans="1:10" ht="15.75" thickBot="1" x14ac:dyDescent="0.3">
      <c r="A465" s="2" t="str">
        <f>IF(ISBLANK(D465),"",COUNTA($B$2:B465))</f>
        <v/>
      </c>
      <c r="B465" s="2" t="str">
        <f t="shared" ca="1" si="42"/>
        <v>0</v>
      </c>
      <c r="C465" s="4" t="str">
        <f t="shared" ca="1" si="41"/>
        <v>NO</v>
      </c>
      <c r="D465" s="39"/>
      <c r="F465">
        <f t="shared" ca="1" si="43"/>
        <v>0</v>
      </c>
      <c r="G465" s="2" t="str">
        <f t="shared" ca="1" si="44"/>
        <v/>
      </c>
      <c r="H465" s="2">
        <f t="shared" ca="1" si="45"/>
        <v>0</v>
      </c>
      <c r="J465" s="54">
        <v>26000</v>
      </c>
    </row>
    <row r="466" spans="1:10" ht="15.75" thickBot="1" x14ac:dyDescent="0.3">
      <c r="A466" s="2" t="str">
        <f>IF(ISBLANK(D466),"",COUNTA($B$2:B466))</f>
        <v/>
      </c>
      <c r="B466" s="2" t="str">
        <f t="shared" ca="1" si="42"/>
        <v>0</v>
      </c>
      <c r="C466" s="4" t="str">
        <f t="shared" ca="1" si="41"/>
        <v>NO</v>
      </c>
      <c r="D466" s="39"/>
      <c r="F466">
        <f t="shared" ca="1" si="43"/>
        <v>0</v>
      </c>
      <c r="G466" s="2" t="str">
        <f t="shared" ca="1" si="44"/>
        <v/>
      </c>
      <c r="H466" s="2">
        <f t="shared" ca="1" si="45"/>
        <v>0</v>
      </c>
      <c r="J466" s="54" t="s">
        <v>1041</v>
      </c>
    </row>
    <row r="467" spans="1:10" ht="15.75" thickBot="1" x14ac:dyDescent="0.3">
      <c r="A467" s="2" t="str">
        <f>IF(ISBLANK(D467),"",COUNTA($B$2:B467))</f>
        <v/>
      </c>
      <c r="B467" s="2" t="str">
        <f t="shared" ca="1" si="42"/>
        <v>0</v>
      </c>
      <c r="C467" s="4" t="str">
        <f t="shared" ca="1" si="41"/>
        <v>NO</v>
      </c>
      <c r="D467" s="39"/>
      <c r="F467">
        <f t="shared" ca="1" si="43"/>
        <v>0</v>
      </c>
      <c r="G467" s="2" t="str">
        <f t="shared" ca="1" si="44"/>
        <v/>
      </c>
      <c r="H467" s="2">
        <f t="shared" ca="1" si="45"/>
        <v>0</v>
      </c>
      <c r="J467" s="54">
        <v>28000</v>
      </c>
    </row>
    <row r="468" spans="1:10" ht="15.75" thickBot="1" x14ac:dyDescent="0.3">
      <c r="A468" s="2" t="str">
        <f>IF(ISBLANK(D468),"",COUNTA($B$2:B468))</f>
        <v/>
      </c>
      <c r="B468" s="2" t="str">
        <f t="shared" ca="1" si="42"/>
        <v>0</v>
      </c>
      <c r="C468" s="4" t="str">
        <f t="shared" ca="1" si="41"/>
        <v>NO</v>
      </c>
      <c r="D468" s="39"/>
      <c r="F468">
        <f t="shared" ca="1" si="43"/>
        <v>0</v>
      </c>
      <c r="G468" s="2" t="str">
        <f t="shared" ca="1" si="44"/>
        <v/>
      </c>
      <c r="H468" s="2">
        <f t="shared" ca="1" si="45"/>
        <v>0</v>
      </c>
      <c r="J468" s="54" t="s">
        <v>1042</v>
      </c>
    </row>
    <row r="469" spans="1:10" ht="15.75" thickBot="1" x14ac:dyDescent="0.3">
      <c r="A469" s="2" t="str">
        <f>IF(ISBLANK(D469),"",COUNTA($B$2:B469))</f>
        <v/>
      </c>
      <c r="B469" s="2" t="str">
        <f t="shared" ca="1" si="42"/>
        <v>0</v>
      </c>
      <c r="C469" s="4" t="str">
        <f t="shared" ca="1" si="41"/>
        <v>NO</v>
      </c>
      <c r="D469" s="39"/>
      <c r="F469">
        <f t="shared" ca="1" si="43"/>
        <v>0</v>
      </c>
      <c r="G469" s="2" t="str">
        <f t="shared" ca="1" si="44"/>
        <v/>
      </c>
      <c r="H469" s="2">
        <f t="shared" ca="1" si="45"/>
        <v>0</v>
      </c>
      <c r="J469" s="54">
        <v>29000</v>
      </c>
    </row>
    <row r="470" spans="1:10" ht="15.75" thickBot="1" x14ac:dyDescent="0.3">
      <c r="A470" s="2" t="str">
        <f>IF(ISBLANK(D470),"",COUNTA($B$2:B470))</f>
        <v/>
      </c>
      <c r="B470" s="2" t="str">
        <f t="shared" ca="1" si="42"/>
        <v>0</v>
      </c>
      <c r="C470" s="4" t="str">
        <f t="shared" ca="1" si="41"/>
        <v>NO</v>
      </c>
      <c r="D470" s="39"/>
      <c r="F470">
        <f t="shared" ca="1" si="43"/>
        <v>0</v>
      </c>
      <c r="G470" s="2" t="str">
        <f t="shared" ca="1" si="44"/>
        <v/>
      </c>
      <c r="H470" s="2">
        <f t="shared" ca="1" si="45"/>
        <v>0</v>
      </c>
      <c r="J470" s="54" t="s">
        <v>1043</v>
      </c>
    </row>
    <row r="471" spans="1:10" ht="15.75" thickBot="1" x14ac:dyDescent="0.3">
      <c r="A471" s="2" t="str">
        <f>IF(ISBLANK(D471),"",COUNTA($B$2:B471))</f>
        <v/>
      </c>
      <c r="B471" s="2" t="str">
        <f t="shared" ca="1" si="42"/>
        <v>0</v>
      </c>
      <c r="C471" s="4" t="str">
        <f t="shared" ca="1" si="41"/>
        <v>NO</v>
      </c>
      <c r="D471" s="39"/>
      <c r="F471">
        <f t="shared" ca="1" si="43"/>
        <v>0</v>
      </c>
      <c r="G471" s="2" t="str">
        <f t="shared" ca="1" si="44"/>
        <v/>
      </c>
      <c r="H471" s="2">
        <f t="shared" ca="1" si="45"/>
        <v>0</v>
      </c>
      <c r="J471" s="54">
        <v>30000</v>
      </c>
    </row>
    <row r="472" spans="1:10" ht="15.75" thickBot="1" x14ac:dyDescent="0.3">
      <c r="A472" s="2" t="str">
        <f>IF(ISBLANK(D472),"",COUNTA($B$2:B472))</f>
        <v/>
      </c>
      <c r="B472" s="2" t="str">
        <f t="shared" ca="1" si="42"/>
        <v>0</v>
      </c>
      <c r="C472" s="4" t="str">
        <f t="shared" ca="1" si="41"/>
        <v>NO</v>
      </c>
      <c r="D472" s="39"/>
      <c r="F472">
        <f t="shared" ca="1" si="43"/>
        <v>0</v>
      </c>
      <c r="G472" s="2" t="str">
        <f t="shared" ca="1" si="44"/>
        <v/>
      </c>
      <c r="H472" s="2">
        <f t="shared" ca="1" si="45"/>
        <v>0</v>
      </c>
      <c r="J472" s="54" t="s">
        <v>1044</v>
      </c>
    </row>
    <row r="473" spans="1:10" ht="15.75" thickBot="1" x14ac:dyDescent="0.3">
      <c r="A473" s="2" t="str">
        <f>IF(ISBLANK(D473),"",COUNTA($B$2:B473))</f>
        <v/>
      </c>
      <c r="B473" s="2" t="str">
        <f t="shared" ca="1" si="42"/>
        <v>0</v>
      </c>
      <c r="C473" s="4" t="str">
        <f t="shared" ca="1" si="41"/>
        <v>NO</v>
      </c>
      <c r="D473" s="39"/>
      <c r="F473">
        <f t="shared" ca="1" si="43"/>
        <v>0</v>
      </c>
      <c r="G473" s="2" t="str">
        <f t="shared" ca="1" si="44"/>
        <v/>
      </c>
      <c r="H473" s="2">
        <f t="shared" ca="1" si="45"/>
        <v>0</v>
      </c>
      <c r="J473" s="54">
        <v>26000</v>
      </c>
    </row>
    <row r="474" spans="1:10" ht="15.75" thickBot="1" x14ac:dyDescent="0.3">
      <c r="A474" s="2" t="str">
        <f>IF(ISBLANK(D474),"",COUNTA($B$2:B474))</f>
        <v/>
      </c>
      <c r="B474" s="2" t="str">
        <f t="shared" ca="1" si="42"/>
        <v>0</v>
      </c>
      <c r="C474" s="4" t="str">
        <f t="shared" ca="1" si="41"/>
        <v>NO</v>
      </c>
      <c r="D474" s="39"/>
      <c r="F474">
        <f t="shared" ca="1" si="43"/>
        <v>0</v>
      </c>
      <c r="G474" s="2" t="str">
        <f t="shared" ca="1" si="44"/>
        <v/>
      </c>
      <c r="H474" s="2">
        <f t="shared" ca="1" si="45"/>
        <v>0</v>
      </c>
      <c r="J474" s="54" t="s">
        <v>1045</v>
      </c>
    </row>
    <row r="475" spans="1:10" ht="15.75" thickBot="1" x14ac:dyDescent="0.3">
      <c r="A475" s="2" t="str">
        <f>IF(ISBLANK(D475),"",COUNTA($B$2:B475))</f>
        <v/>
      </c>
      <c r="B475" s="2" t="str">
        <f t="shared" ca="1" si="42"/>
        <v>0</v>
      </c>
      <c r="C475" s="4" t="str">
        <f t="shared" ca="1" si="41"/>
        <v>NO</v>
      </c>
      <c r="D475" s="39"/>
      <c r="F475">
        <f t="shared" ca="1" si="43"/>
        <v>0</v>
      </c>
      <c r="G475" s="2" t="str">
        <f t="shared" ca="1" si="44"/>
        <v/>
      </c>
      <c r="H475" s="2">
        <f t="shared" ca="1" si="45"/>
        <v>0</v>
      </c>
      <c r="J475" s="54">
        <v>30000</v>
      </c>
    </row>
    <row r="476" spans="1:10" ht="15.75" thickBot="1" x14ac:dyDescent="0.3">
      <c r="A476" s="2" t="str">
        <f>IF(ISBLANK(D476),"",COUNTA($B$2:B476))</f>
        <v/>
      </c>
      <c r="B476" s="2" t="str">
        <f t="shared" ca="1" si="42"/>
        <v>0</v>
      </c>
      <c r="C476" s="4" t="str">
        <f t="shared" ca="1" si="41"/>
        <v>NO</v>
      </c>
      <c r="D476" s="39"/>
      <c r="F476">
        <f t="shared" ca="1" si="43"/>
        <v>0</v>
      </c>
      <c r="G476" s="2" t="str">
        <f t="shared" ca="1" si="44"/>
        <v/>
      </c>
      <c r="H476" s="2">
        <f t="shared" ca="1" si="45"/>
        <v>0</v>
      </c>
      <c r="J476" s="54" t="s">
        <v>1046</v>
      </c>
    </row>
    <row r="477" spans="1:10" ht="15.75" thickBot="1" x14ac:dyDescent="0.3">
      <c r="A477" s="2" t="str">
        <f>IF(ISBLANK(D477),"",COUNTA($B$2:B477))</f>
        <v/>
      </c>
      <c r="B477" s="2" t="str">
        <f t="shared" ca="1" si="42"/>
        <v>0</v>
      </c>
      <c r="C477" s="4" t="str">
        <f t="shared" ca="1" si="41"/>
        <v>NO</v>
      </c>
      <c r="D477" s="39"/>
      <c r="F477">
        <f t="shared" ca="1" si="43"/>
        <v>0</v>
      </c>
      <c r="G477" s="2" t="str">
        <f t="shared" ca="1" si="44"/>
        <v/>
      </c>
      <c r="H477" s="2">
        <f t="shared" ca="1" si="45"/>
        <v>0</v>
      </c>
      <c r="J477" s="54">
        <v>29000</v>
      </c>
    </row>
    <row r="478" spans="1:10" ht="15.75" thickBot="1" x14ac:dyDescent="0.3">
      <c r="A478" s="2" t="str">
        <f>IF(ISBLANK(D478),"",COUNTA($B$2:B478))</f>
        <v/>
      </c>
      <c r="B478" s="2" t="str">
        <f t="shared" ca="1" si="42"/>
        <v>0</v>
      </c>
      <c r="C478" s="4" t="str">
        <f t="shared" ca="1" si="41"/>
        <v>NO</v>
      </c>
      <c r="D478" s="39"/>
      <c r="F478">
        <f t="shared" ca="1" si="43"/>
        <v>0</v>
      </c>
      <c r="G478" s="2" t="str">
        <f t="shared" ca="1" si="44"/>
        <v/>
      </c>
      <c r="H478" s="2">
        <f t="shared" ca="1" si="45"/>
        <v>0</v>
      </c>
      <c r="J478" s="54" t="s">
        <v>1047</v>
      </c>
    </row>
    <row r="479" spans="1:10" ht="15.75" thickBot="1" x14ac:dyDescent="0.3">
      <c r="A479" s="2" t="str">
        <f>IF(ISBLANK(D479),"",COUNTA($B$2:B479))</f>
        <v/>
      </c>
      <c r="B479" s="2" t="str">
        <f t="shared" ca="1" si="42"/>
        <v>0</v>
      </c>
      <c r="C479" s="4" t="str">
        <f t="shared" ca="1" si="41"/>
        <v>NO</v>
      </c>
      <c r="D479" s="39"/>
      <c r="F479">
        <f t="shared" ca="1" si="43"/>
        <v>0</v>
      </c>
      <c r="G479" s="2" t="str">
        <f t="shared" ca="1" si="44"/>
        <v/>
      </c>
      <c r="H479" s="2">
        <f t="shared" ca="1" si="45"/>
        <v>0</v>
      </c>
      <c r="J479" s="54">
        <v>26000</v>
      </c>
    </row>
    <row r="480" spans="1:10" ht="15.75" thickBot="1" x14ac:dyDescent="0.3">
      <c r="A480" s="2" t="str">
        <f>IF(ISBLANK(D480),"",COUNTA($B$2:B480))</f>
        <v/>
      </c>
      <c r="B480" s="2" t="str">
        <f t="shared" ca="1" si="42"/>
        <v>0</v>
      </c>
      <c r="C480" s="4" t="str">
        <f t="shared" ca="1" si="41"/>
        <v>NO</v>
      </c>
      <c r="D480" s="39"/>
      <c r="F480">
        <f t="shared" ca="1" si="43"/>
        <v>0</v>
      </c>
      <c r="G480" s="2" t="str">
        <f t="shared" ca="1" si="44"/>
        <v/>
      </c>
      <c r="H480" s="2">
        <f t="shared" ca="1" si="45"/>
        <v>0</v>
      </c>
      <c r="J480" s="54" t="s">
        <v>1048</v>
      </c>
    </row>
    <row r="481" spans="1:10" ht="15.75" thickBot="1" x14ac:dyDescent="0.3">
      <c r="A481" s="2" t="str">
        <f>IF(ISBLANK(D481),"",COUNTA($B$2:B481))</f>
        <v/>
      </c>
      <c r="B481" s="2" t="str">
        <f t="shared" ca="1" si="42"/>
        <v>0</v>
      </c>
      <c r="C481" s="4" t="str">
        <f t="shared" ca="1" si="41"/>
        <v>NO</v>
      </c>
      <c r="D481" s="39"/>
      <c r="F481">
        <f t="shared" ca="1" si="43"/>
        <v>0</v>
      </c>
      <c r="G481" s="2" t="str">
        <f t="shared" ca="1" si="44"/>
        <v/>
      </c>
      <c r="H481" s="2">
        <f t="shared" ca="1" si="45"/>
        <v>0</v>
      </c>
      <c r="J481" s="54">
        <v>29000</v>
      </c>
    </row>
    <row r="482" spans="1:10" ht="15.75" thickBot="1" x14ac:dyDescent="0.3">
      <c r="A482" s="2" t="str">
        <f>IF(ISBLANK(D482),"",COUNTA($B$2:B482))</f>
        <v/>
      </c>
      <c r="B482" s="2" t="str">
        <f t="shared" ca="1" si="42"/>
        <v>0</v>
      </c>
      <c r="C482" s="4" t="str">
        <f t="shared" ca="1" si="41"/>
        <v>NO</v>
      </c>
      <c r="D482" s="39"/>
      <c r="F482">
        <f t="shared" ca="1" si="43"/>
        <v>0</v>
      </c>
      <c r="G482" s="2" t="str">
        <f t="shared" ca="1" si="44"/>
        <v/>
      </c>
      <c r="H482" s="2">
        <f t="shared" ca="1" si="45"/>
        <v>0</v>
      </c>
      <c r="J482" s="54" t="s">
        <v>1049</v>
      </c>
    </row>
    <row r="483" spans="1:10" ht="15.75" thickBot="1" x14ac:dyDescent="0.3">
      <c r="A483" s="2" t="str">
        <f>IF(ISBLANK(D483),"",COUNTA($B$2:B483))</f>
        <v/>
      </c>
      <c r="B483" s="2" t="str">
        <f t="shared" ca="1" si="42"/>
        <v>0</v>
      </c>
      <c r="C483" s="4" t="str">
        <f t="shared" ca="1" si="41"/>
        <v>NO</v>
      </c>
      <c r="D483" s="39"/>
      <c r="F483">
        <f t="shared" ca="1" si="43"/>
        <v>0</v>
      </c>
      <c r="G483" s="2" t="str">
        <f t="shared" ca="1" si="44"/>
        <v/>
      </c>
      <c r="H483" s="2">
        <f t="shared" ca="1" si="45"/>
        <v>0</v>
      </c>
      <c r="J483" s="54">
        <v>29000</v>
      </c>
    </row>
    <row r="484" spans="1:10" ht="15.75" thickBot="1" x14ac:dyDescent="0.3">
      <c r="A484" s="2" t="str">
        <f>IF(ISBLANK(D484),"",COUNTA($B$2:B484))</f>
        <v/>
      </c>
      <c r="B484" s="2" t="str">
        <f t="shared" ca="1" si="42"/>
        <v>0</v>
      </c>
      <c r="C484" s="4" t="str">
        <f t="shared" ca="1" si="41"/>
        <v>NO</v>
      </c>
      <c r="D484" s="39"/>
      <c r="F484">
        <f t="shared" ca="1" si="43"/>
        <v>0</v>
      </c>
      <c r="G484" s="2" t="str">
        <f t="shared" ca="1" si="44"/>
        <v/>
      </c>
      <c r="H484" s="2">
        <f t="shared" ca="1" si="45"/>
        <v>0</v>
      </c>
      <c r="J484" s="54" t="s">
        <v>1050</v>
      </c>
    </row>
    <row r="485" spans="1:10" ht="15.75" thickBot="1" x14ac:dyDescent="0.3">
      <c r="A485" s="2" t="str">
        <f>IF(ISBLANK(D485),"",COUNTA($B$2:B485))</f>
        <v/>
      </c>
      <c r="B485" s="2" t="str">
        <f t="shared" ca="1" si="42"/>
        <v>0</v>
      </c>
      <c r="C485" s="4" t="str">
        <f t="shared" ca="1" si="41"/>
        <v>NO</v>
      </c>
      <c r="D485" s="39"/>
      <c r="F485">
        <f t="shared" ca="1" si="43"/>
        <v>0</v>
      </c>
      <c r="G485" s="2" t="str">
        <f t="shared" ca="1" si="44"/>
        <v/>
      </c>
      <c r="H485" s="2">
        <f t="shared" ca="1" si="45"/>
        <v>0</v>
      </c>
      <c r="J485" s="54">
        <v>28000</v>
      </c>
    </row>
    <row r="486" spans="1:10" ht="15.75" thickBot="1" x14ac:dyDescent="0.3">
      <c r="A486" s="2" t="str">
        <f>IF(ISBLANK(D486),"",COUNTA($B$2:B486))</f>
        <v/>
      </c>
      <c r="B486" s="2" t="str">
        <f t="shared" ca="1" si="42"/>
        <v>0</v>
      </c>
      <c r="C486" s="4" t="str">
        <f t="shared" ca="1" si="41"/>
        <v>NO</v>
      </c>
      <c r="D486" s="39"/>
      <c r="F486">
        <f t="shared" ca="1" si="43"/>
        <v>0</v>
      </c>
      <c r="G486" s="2" t="str">
        <f t="shared" ca="1" si="44"/>
        <v/>
      </c>
      <c r="H486" s="2">
        <f t="shared" ca="1" si="45"/>
        <v>0</v>
      </c>
      <c r="J486" s="54" t="s">
        <v>1051</v>
      </c>
    </row>
    <row r="487" spans="1:10" ht="15.75" thickBot="1" x14ac:dyDescent="0.3">
      <c r="A487" s="2" t="str">
        <f>IF(ISBLANK(D487),"",COUNTA($B$2:B487))</f>
        <v/>
      </c>
      <c r="B487" s="2" t="str">
        <f t="shared" ca="1" si="42"/>
        <v>0</v>
      </c>
      <c r="C487" s="4" t="str">
        <f t="shared" ca="1" si="41"/>
        <v>NO</v>
      </c>
      <c r="D487" s="39"/>
      <c r="F487">
        <f t="shared" ca="1" si="43"/>
        <v>0</v>
      </c>
      <c r="G487" s="2" t="str">
        <f t="shared" ca="1" si="44"/>
        <v/>
      </c>
      <c r="H487" s="2">
        <f t="shared" ca="1" si="45"/>
        <v>0</v>
      </c>
      <c r="J487" s="54">
        <v>29000</v>
      </c>
    </row>
    <row r="488" spans="1:10" ht="15.75" thickBot="1" x14ac:dyDescent="0.3">
      <c r="A488" s="2" t="str">
        <f>IF(ISBLANK(D488),"",COUNTA($B$2:B488))</f>
        <v/>
      </c>
      <c r="B488" s="2" t="str">
        <f t="shared" ca="1" si="42"/>
        <v>0</v>
      </c>
      <c r="C488" s="4" t="str">
        <f t="shared" ca="1" si="41"/>
        <v>NO</v>
      </c>
      <c r="D488" s="39"/>
      <c r="F488">
        <f t="shared" ca="1" si="43"/>
        <v>0</v>
      </c>
      <c r="G488" s="2" t="str">
        <f t="shared" ca="1" si="44"/>
        <v/>
      </c>
      <c r="H488" s="2">
        <f t="shared" ca="1" si="45"/>
        <v>0</v>
      </c>
      <c r="J488" s="54" t="s">
        <v>1052</v>
      </c>
    </row>
    <row r="489" spans="1:10" ht="15.75" thickBot="1" x14ac:dyDescent="0.3">
      <c r="A489" s="2" t="str">
        <f>IF(ISBLANK(D489),"",COUNTA($B$2:B489))</f>
        <v/>
      </c>
      <c r="B489" s="2" t="str">
        <f t="shared" ca="1" si="42"/>
        <v>0</v>
      </c>
      <c r="C489" s="4" t="str">
        <f t="shared" ca="1" si="41"/>
        <v>NO</v>
      </c>
      <c r="D489" s="39"/>
      <c r="F489">
        <f t="shared" ca="1" si="43"/>
        <v>0</v>
      </c>
      <c r="G489" s="2" t="str">
        <f t="shared" ca="1" si="44"/>
        <v/>
      </c>
      <c r="H489" s="2">
        <f t="shared" ca="1" si="45"/>
        <v>0</v>
      </c>
      <c r="J489" s="54">
        <v>28000</v>
      </c>
    </row>
    <row r="490" spans="1:10" ht="15.75" thickBot="1" x14ac:dyDescent="0.3">
      <c r="A490" s="2" t="str">
        <f>IF(ISBLANK(D490),"",COUNTA($B$2:B490))</f>
        <v/>
      </c>
      <c r="B490" s="2" t="str">
        <f t="shared" ca="1" si="42"/>
        <v>0</v>
      </c>
      <c r="C490" s="4" t="str">
        <f t="shared" ca="1" si="41"/>
        <v>NO</v>
      </c>
      <c r="D490" s="39"/>
      <c r="F490">
        <f t="shared" ca="1" si="43"/>
        <v>0</v>
      </c>
      <c r="G490" s="2" t="str">
        <f t="shared" ca="1" si="44"/>
        <v/>
      </c>
      <c r="H490" s="2">
        <f t="shared" ca="1" si="45"/>
        <v>0</v>
      </c>
      <c r="J490" s="54" t="s">
        <v>1053</v>
      </c>
    </row>
    <row r="491" spans="1:10" ht="15.75" thickBot="1" x14ac:dyDescent="0.3">
      <c r="A491" s="2" t="str">
        <f>IF(ISBLANK(D491),"",COUNTA($B$2:B491))</f>
        <v/>
      </c>
      <c r="B491" s="2" t="str">
        <f t="shared" ca="1" si="42"/>
        <v>0</v>
      </c>
      <c r="C491" s="4" t="str">
        <f t="shared" ca="1" si="41"/>
        <v>NO</v>
      </c>
      <c r="D491" s="39"/>
      <c r="F491">
        <f t="shared" ca="1" si="43"/>
        <v>0</v>
      </c>
      <c r="G491" s="2" t="str">
        <f t="shared" ca="1" si="44"/>
        <v/>
      </c>
      <c r="H491" s="2">
        <f t="shared" ca="1" si="45"/>
        <v>0</v>
      </c>
      <c r="J491" s="54">
        <v>28000</v>
      </c>
    </row>
    <row r="492" spans="1:10" ht="15.75" thickBot="1" x14ac:dyDescent="0.3">
      <c r="A492" s="2" t="str">
        <f>IF(ISBLANK(D492),"",COUNTA($B$2:B492))</f>
        <v/>
      </c>
      <c r="B492" s="2" t="str">
        <f t="shared" ca="1" si="42"/>
        <v>0</v>
      </c>
      <c r="C492" s="4" t="str">
        <f t="shared" ca="1" si="41"/>
        <v>NO</v>
      </c>
      <c r="D492" s="39"/>
      <c r="F492">
        <f t="shared" ca="1" si="43"/>
        <v>0</v>
      </c>
      <c r="G492" s="2" t="str">
        <f t="shared" ca="1" si="44"/>
        <v/>
      </c>
      <c r="H492" s="2">
        <f t="shared" ca="1" si="45"/>
        <v>0</v>
      </c>
      <c r="J492" s="54" t="s">
        <v>1054</v>
      </c>
    </row>
    <row r="493" spans="1:10" ht="15.75" thickBot="1" x14ac:dyDescent="0.3">
      <c r="A493" s="2" t="str">
        <f>IF(ISBLANK(D493),"",COUNTA($B$2:B493))</f>
        <v/>
      </c>
      <c r="B493" s="2" t="str">
        <f t="shared" ca="1" si="42"/>
        <v>0</v>
      </c>
      <c r="C493" s="4" t="str">
        <f t="shared" ca="1" si="41"/>
        <v>NO</v>
      </c>
      <c r="D493" s="39"/>
      <c r="F493">
        <f t="shared" ca="1" si="43"/>
        <v>0</v>
      </c>
      <c r="G493" s="2" t="str">
        <f t="shared" ca="1" si="44"/>
        <v/>
      </c>
      <c r="H493" s="2">
        <f t="shared" ca="1" si="45"/>
        <v>0</v>
      </c>
      <c r="J493" s="54">
        <v>30000</v>
      </c>
    </row>
    <row r="494" spans="1:10" ht="15.75" thickBot="1" x14ac:dyDescent="0.3">
      <c r="A494" s="2" t="str">
        <f>IF(ISBLANK(D494),"",COUNTA($B$2:B494))</f>
        <v/>
      </c>
      <c r="B494" s="2" t="str">
        <f t="shared" ca="1" si="42"/>
        <v>0</v>
      </c>
      <c r="C494" s="4" t="str">
        <f t="shared" ca="1" si="41"/>
        <v>NO</v>
      </c>
      <c r="D494" s="39"/>
      <c r="F494">
        <f t="shared" ca="1" si="43"/>
        <v>0</v>
      </c>
      <c r="G494" s="2" t="str">
        <f t="shared" ca="1" si="44"/>
        <v/>
      </c>
      <c r="H494" s="2">
        <f t="shared" ca="1" si="45"/>
        <v>0</v>
      </c>
      <c r="J494" s="54" t="s">
        <v>1055</v>
      </c>
    </row>
    <row r="495" spans="1:10" ht="15.75" thickBot="1" x14ac:dyDescent="0.3">
      <c r="A495" s="2" t="str">
        <f>IF(ISBLANK(D495),"",COUNTA($B$2:B495))</f>
        <v/>
      </c>
      <c r="B495" s="2" t="str">
        <f t="shared" ca="1" si="42"/>
        <v>0</v>
      </c>
      <c r="C495" s="4" t="str">
        <f t="shared" ca="1" si="41"/>
        <v>NO</v>
      </c>
      <c r="D495" s="39"/>
      <c r="F495">
        <f t="shared" ca="1" si="43"/>
        <v>0</v>
      </c>
      <c r="G495" s="2" t="str">
        <f t="shared" ca="1" si="44"/>
        <v/>
      </c>
      <c r="H495" s="2">
        <f t="shared" ca="1" si="45"/>
        <v>0</v>
      </c>
      <c r="J495" s="54">
        <v>30000</v>
      </c>
    </row>
    <row r="496" spans="1:10" ht="15.75" thickBot="1" x14ac:dyDescent="0.3">
      <c r="A496" s="2" t="str">
        <f>IF(ISBLANK(D496),"",COUNTA($B$2:B496))</f>
        <v/>
      </c>
      <c r="B496" s="2" t="str">
        <f t="shared" ca="1" si="42"/>
        <v>0</v>
      </c>
      <c r="C496" s="4" t="str">
        <f t="shared" ca="1" si="41"/>
        <v>NO</v>
      </c>
      <c r="D496" s="39"/>
      <c r="F496">
        <f t="shared" ca="1" si="43"/>
        <v>0</v>
      </c>
      <c r="G496" s="2" t="str">
        <f t="shared" ca="1" si="44"/>
        <v/>
      </c>
      <c r="H496" s="2">
        <f t="shared" ca="1" si="45"/>
        <v>0</v>
      </c>
      <c r="J496" s="54" t="s">
        <v>1056</v>
      </c>
    </row>
    <row r="497" spans="1:10" ht="15.75" thickBot="1" x14ac:dyDescent="0.3">
      <c r="A497" s="2" t="str">
        <f>IF(ISBLANK(D497),"",COUNTA($B$2:B497))</f>
        <v/>
      </c>
      <c r="B497" s="2" t="str">
        <f t="shared" ca="1" si="42"/>
        <v>0</v>
      </c>
      <c r="C497" s="4" t="str">
        <f t="shared" ca="1" si="41"/>
        <v>NO</v>
      </c>
      <c r="D497" s="39"/>
      <c r="F497">
        <f t="shared" ca="1" si="43"/>
        <v>0</v>
      </c>
      <c r="G497" s="2" t="str">
        <f t="shared" ca="1" si="44"/>
        <v/>
      </c>
      <c r="H497" s="2">
        <f t="shared" ca="1" si="45"/>
        <v>0</v>
      </c>
      <c r="J497" s="54">
        <v>29000</v>
      </c>
    </row>
    <row r="498" spans="1:10" ht="15.75" thickBot="1" x14ac:dyDescent="0.3">
      <c r="A498" s="2" t="str">
        <f>IF(ISBLANK(D498),"",COUNTA($B$2:B498))</f>
        <v/>
      </c>
      <c r="B498" s="2" t="str">
        <f t="shared" ca="1" si="42"/>
        <v>0</v>
      </c>
      <c r="C498" s="4" t="str">
        <f t="shared" ca="1" si="41"/>
        <v>NO</v>
      </c>
      <c r="D498" s="39"/>
      <c r="F498">
        <f t="shared" ca="1" si="43"/>
        <v>0</v>
      </c>
      <c r="G498" s="2" t="str">
        <f t="shared" ca="1" si="44"/>
        <v/>
      </c>
      <c r="H498" s="2">
        <f t="shared" ca="1" si="45"/>
        <v>0</v>
      </c>
      <c r="J498" s="54" t="s">
        <v>1057</v>
      </c>
    </row>
    <row r="499" spans="1:10" ht="15.75" thickBot="1" x14ac:dyDescent="0.3">
      <c r="A499" s="2" t="str">
        <f>IF(ISBLANK(D499),"",COUNTA($B$2:B499))</f>
        <v/>
      </c>
      <c r="B499" s="2" t="str">
        <f t="shared" ca="1" si="42"/>
        <v>0</v>
      </c>
      <c r="C499" s="4" t="str">
        <f t="shared" ca="1" si="41"/>
        <v>NO</v>
      </c>
      <c r="D499" s="39"/>
      <c r="F499">
        <f t="shared" ca="1" si="43"/>
        <v>0</v>
      </c>
      <c r="G499" s="2" t="str">
        <f t="shared" ca="1" si="44"/>
        <v/>
      </c>
      <c r="H499" s="2">
        <f t="shared" ca="1" si="45"/>
        <v>0</v>
      </c>
      <c r="J499" s="54">
        <v>30000</v>
      </c>
    </row>
    <row r="500" spans="1:10" ht="15.75" thickBot="1" x14ac:dyDescent="0.3">
      <c r="A500" s="2" t="str">
        <f>IF(ISBLANK(D500),"",COUNTA($B$2:B500))</f>
        <v/>
      </c>
      <c r="B500" s="2" t="str">
        <f t="shared" ca="1" si="42"/>
        <v>0</v>
      </c>
      <c r="C500" s="4" t="str">
        <f t="shared" ca="1" si="41"/>
        <v>NO</v>
      </c>
      <c r="D500" s="39"/>
      <c r="F500">
        <f t="shared" ca="1" si="43"/>
        <v>0</v>
      </c>
      <c r="G500" s="2" t="str">
        <f t="shared" ca="1" si="44"/>
        <v/>
      </c>
      <c r="H500" s="2">
        <f t="shared" ca="1" si="45"/>
        <v>0</v>
      </c>
      <c r="J500" s="54" t="s">
        <v>1058</v>
      </c>
    </row>
    <row r="501" spans="1:10" ht="15.75" thickBot="1" x14ac:dyDescent="0.3">
      <c r="A501" s="2" t="str">
        <f>IF(ISBLANK(D501),"",COUNTA($B$2:B501))</f>
        <v/>
      </c>
      <c r="B501" s="2" t="str">
        <f t="shared" ca="1" si="42"/>
        <v>0</v>
      </c>
      <c r="C501" s="4" t="str">
        <f t="shared" ca="1" si="41"/>
        <v>NO</v>
      </c>
      <c r="D501" s="39"/>
      <c r="F501">
        <f t="shared" ca="1" si="43"/>
        <v>0</v>
      </c>
      <c r="G501" s="2" t="str">
        <f t="shared" ca="1" si="44"/>
        <v/>
      </c>
      <c r="H501" s="2">
        <f t="shared" ca="1" si="45"/>
        <v>0</v>
      </c>
      <c r="J501" s="54">
        <v>28000</v>
      </c>
    </row>
    <row r="502" spans="1:10" ht="15.75" thickBot="1" x14ac:dyDescent="0.3">
      <c r="A502" s="2" t="str">
        <f>IF(ISBLANK(D502),"",COUNTA($B$2:B502))</f>
        <v/>
      </c>
      <c r="B502" s="2" t="str">
        <f t="shared" ca="1" si="42"/>
        <v>0</v>
      </c>
      <c r="C502" s="4" t="str">
        <f t="shared" ca="1" si="41"/>
        <v>NO</v>
      </c>
      <c r="D502" s="39"/>
      <c r="F502">
        <f t="shared" ca="1" si="43"/>
        <v>0</v>
      </c>
      <c r="G502" s="2" t="str">
        <f t="shared" ca="1" si="44"/>
        <v/>
      </c>
      <c r="H502" s="2">
        <f t="shared" ca="1" si="45"/>
        <v>0</v>
      </c>
      <c r="J502" s="54" t="s">
        <v>1059</v>
      </c>
    </row>
    <row r="503" spans="1:10" ht="15.75" thickBot="1" x14ac:dyDescent="0.3">
      <c r="A503" s="2" t="str">
        <f>IF(ISBLANK(D503),"",COUNTA($B$2:B503))</f>
        <v/>
      </c>
      <c r="B503" s="2" t="str">
        <f t="shared" ca="1" si="42"/>
        <v>0</v>
      </c>
      <c r="C503" s="4" t="str">
        <f t="shared" ca="1" si="41"/>
        <v>NO</v>
      </c>
      <c r="D503" s="39"/>
      <c r="F503">
        <f t="shared" ca="1" si="43"/>
        <v>0</v>
      </c>
      <c r="G503" s="2" t="str">
        <f t="shared" ca="1" si="44"/>
        <v/>
      </c>
      <c r="H503" s="2">
        <f t="shared" ca="1" si="45"/>
        <v>0</v>
      </c>
      <c r="J503" s="54">
        <v>29000</v>
      </c>
    </row>
    <row r="504" spans="1:10" ht="15.75" thickBot="1" x14ac:dyDescent="0.3">
      <c r="A504" s="2" t="str">
        <f>IF(ISBLANK(D504),"",COUNTA($B$2:B504))</f>
        <v/>
      </c>
      <c r="B504" s="2" t="str">
        <f t="shared" ca="1" si="42"/>
        <v>0</v>
      </c>
      <c r="C504" s="4" t="str">
        <f t="shared" ca="1" si="41"/>
        <v>NO</v>
      </c>
      <c r="D504" s="39"/>
      <c r="F504">
        <f t="shared" ca="1" si="43"/>
        <v>0</v>
      </c>
      <c r="G504" s="2" t="str">
        <f t="shared" ca="1" si="44"/>
        <v/>
      </c>
      <c r="H504" s="2">
        <f t="shared" ca="1" si="45"/>
        <v>0</v>
      </c>
      <c r="J504" s="54" t="s">
        <v>1060</v>
      </c>
    </row>
    <row r="505" spans="1:10" ht="15.75" thickBot="1" x14ac:dyDescent="0.3">
      <c r="A505" s="2" t="str">
        <f>IF(ISBLANK(D505),"",COUNTA($B$2:B505))</f>
        <v/>
      </c>
      <c r="B505" s="2" t="str">
        <f t="shared" ca="1" si="42"/>
        <v>0</v>
      </c>
      <c r="C505" s="4" t="str">
        <f t="shared" ca="1" si="41"/>
        <v>NO</v>
      </c>
      <c r="D505" s="39"/>
      <c r="F505">
        <f t="shared" ca="1" si="43"/>
        <v>0</v>
      </c>
      <c r="G505" s="2" t="str">
        <f t="shared" ca="1" si="44"/>
        <v/>
      </c>
      <c r="H505" s="2">
        <f t="shared" ca="1" si="45"/>
        <v>0</v>
      </c>
      <c r="J505" s="54">
        <v>31000</v>
      </c>
    </row>
    <row r="506" spans="1:10" ht="15.75" thickBot="1" x14ac:dyDescent="0.3">
      <c r="A506" s="2" t="str">
        <f>IF(ISBLANK(D506),"",COUNTA($B$2:B506))</f>
        <v/>
      </c>
      <c r="B506" s="2" t="str">
        <f t="shared" ca="1" si="42"/>
        <v>0</v>
      </c>
      <c r="C506" s="4" t="str">
        <f t="shared" ca="1" si="41"/>
        <v>NO</v>
      </c>
      <c r="D506" s="39"/>
      <c r="F506">
        <f t="shared" ca="1" si="43"/>
        <v>0</v>
      </c>
      <c r="G506" s="2" t="str">
        <f t="shared" ca="1" si="44"/>
        <v/>
      </c>
      <c r="H506" s="2">
        <f t="shared" ca="1" si="45"/>
        <v>0</v>
      </c>
      <c r="J506" s="54" t="s">
        <v>1061</v>
      </c>
    </row>
    <row r="507" spans="1:10" ht="15.75" thickBot="1" x14ac:dyDescent="0.3">
      <c r="A507" s="2" t="str">
        <f>IF(ISBLANK(D507),"",COUNTA($B$2:B507))</f>
        <v/>
      </c>
      <c r="B507" s="2" t="str">
        <f t="shared" ca="1" si="42"/>
        <v>0</v>
      </c>
      <c r="C507" s="4" t="str">
        <f t="shared" ca="1" si="41"/>
        <v>NO</v>
      </c>
      <c r="D507" s="39"/>
      <c r="F507">
        <f t="shared" ca="1" si="43"/>
        <v>0</v>
      </c>
      <c r="G507" s="2" t="str">
        <f t="shared" ca="1" si="44"/>
        <v/>
      </c>
      <c r="H507" s="2">
        <f t="shared" ca="1" si="45"/>
        <v>0</v>
      </c>
      <c r="J507" s="54">
        <v>31000</v>
      </c>
    </row>
    <row r="508" spans="1:10" ht="15.75" thickBot="1" x14ac:dyDescent="0.3">
      <c r="A508" s="2" t="str">
        <f>IF(ISBLANK(D508),"",COUNTA($B$2:B508))</f>
        <v/>
      </c>
      <c r="B508" s="2" t="str">
        <f t="shared" ca="1" si="42"/>
        <v>0</v>
      </c>
      <c r="C508" s="4" t="str">
        <f t="shared" ca="1" si="41"/>
        <v>NO</v>
      </c>
      <c r="D508" s="39"/>
      <c r="F508">
        <f t="shared" ca="1" si="43"/>
        <v>0</v>
      </c>
      <c r="G508" s="2" t="str">
        <f t="shared" ca="1" si="44"/>
        <v/>
      </c>
      <c r="H508" s="2">
        <f t="shared" ca="1" si="45"/>
        <v>0</v>
      </c>
      <c r="J508" s="54" t="s">
        <v>1062</v>
      </c>
    </row>
    <row r="509" spans="1:10" ht="15.75" thickBot="1" x14ac:dyDescent="0.3">
      <c r="A509" s="2" t="str">
        <f>IF(ISBLANK(D509),"",COUNTA($B$2:B509))</f>
        <v/>
      </c>
      <c r="B509" s="2" t="str">
        <f t="shared" ca="1" si="42"/>
        <v>0</v>
      </c>
      <c r="C509" s="4" t="str">
        <f t="shared" ca="1" si="41"/>
        <v>NO</v>
      </c>
      <c r="D509" s="39"/>
      <c r="F509">
        <f t="shared" ca="1" si="43"/>
        <v>0</v>
      </c>
      <c r="G509" s="2" t="str">
        <f t="shared" ca="1" si="44"/>
        <v/>
      </c>
      <c r="H509" s="2">
        <f t="shared" ca="1" si="45"/>
        <v>0</v>
      </c>
      <c r="J509" s="54">
        <v>27000</v>
      </c>
    </row>
    <row r="510" spans="1:10" ht="15.75" thickBot="1" x14ac:dyDescent="0.3">
      <c r="A510" s="2" t="str">
        <f>IF(ISBLANK(D510),"",COUNTA($B$2:B510))</f>
        <v/>
      </c>
      <c r="B510" s="2" t="str">
        <f t="shared" ca="1" si="42"/>
        <v>0</v>
      </c>
      <c r="C510" s="4" t="str">
        <f t="shared" ca="1" si="41"/>
        <v>NO</v>
      </c>
      <c r="D510" s="39"/>
      <c r="F510">
        <f t="shared" ca="1" si="43"/>
        <v>0</v>
      </c>
      <c r="G510" s="2" t="str">
        <f t="shared" ca="1" si="44"/>
        <v/>
      </c>
      <c r="H510" s="2">
        <f t="shared" ca="1" si="45"/>
        <v>0</v>
      </c>
      <c r="J510" s="54" t="s">
        <v>1063</v>
      </c>
    </row>
    <row r="511" spans="1:10" ht="15.75" thickBot="1" x14ac:dyDescent="0.3">
      <c r="A511" s="2" t="str">
        <f>IF(ISBLANK(D511),"",COUNTA($B$2:B511))</f>
        <v/>
      </c>
      <c r="B511" s="2" t="str">
        <f t="shared" ca="1" si="42"/>
        <v>0</v>
      </c>
      <c r="C511" s="4" t="str">
        <f t="shared" ca="1" si="41"/>
        <v>NO</v>
      </c>
      <c r="D511" s="39"/>
      <c r="F511">
        <f t="shared" ca="1" si="43"/>
        <v>0</v>
      </c>
      <c r="G511" s="2" t="str">
        <f t="shared" ca="1" si="44"/>
        <v/>
      </c>
      <c r="H511" s="2">
        <f t="shared" ca="1" si="45"/>
        <v>0</v>
      </c>
      <c r="J511" s="54">
        <v>28000</v>
      </c>
    </row>
    <row r="512" spans="1:10" ht="15.75" thickBot="1" x14ac:dyDescent="0.3">
      <c r="A512" s="2" t="str">
        <f>IF(ISBLANK(D512),"",COUNTA($B$2:B512))</f>
        <v/>
      </c>
      <c r="B512" s="2" t="str">
        <f t="shared" ca="1" si="42"/>
        <v>0</v>
      </c>
      <c r="C512" s="4" t="str">
        <f t="shared" ca="1" si="41"/>
        <v>NO</v>
      </c>
      <c r="D512" s="39"/>
      <c r="F512">
        <f t="shared" ca="1" si="43"/>
        <v>0</v>
      </c>
      <c r="G512" s="2" t="str">
        <f t="shared" ca="1" si="44"/>
        <v/>
      </c>
      <c r="H512" s="2">
        <f t="shared" ca="1" si="45"/>
        <v>0</v>
      </c>
      <c r="J512" s="54" t="s">
        <v>1064</v>
      </c>
    </row>
    <row r="513" spans="1:10" ht="15.75" thickBot="1" x14ac:dyDescent="0.3">
      <c r="A513" s="2" t="str">
        <f>IF(ISBLANK(D513),"",COUNTA($B$2:B513))</f>
        <v/>
      </c>
      <c r="B513" s="2" t="str">
        <f t="shared" ca="1" si="42"/>
        <v>0</v>
      </c>
      <c r="C513" s="4" t="str">
        <f t="shared" ca="1" si="41"/>
        <v>NO</v>
      </c>
      <c r="D513" s="39"/>
      <c r="F513">
        <f t="shared" ca="1" si="43"/>
        <v>0</v>
      </c>
      <c r="G513" s="2" t="str">
        <f t="shared" ca="1" si="44"/>
        <v/>
      </c>
      <c r="H513" s="2">
        <f t="shared" ca="1" si="45"/>
        <v>0</v>
      </c>
      <c r="J513" s="54">
        <v>31000</v>
      </c>
    </row>
    <row r="514" spans="1:10" ht="15.75" thickBot="1" x14ac:dyDescent="0.3">
      <c r="A514" s="2" t="str">
        <f>IF(ISBLANK(D514),"",COUNTA($B$2:B514))</f>
        <v/>
      </c>
      <c r="B514" s="2" t="str">
        <f t="shared" ca="1" si="42"/>
        <v>0</v>
      </c>
      <c r="C514" s="4" t="str">
        <f t="shared" ref="C514:C577" ca="1" si="46">IF(ISERROR(_xlfn.NUMBERVALUE(VLOOKUP(D514,G:H,2,0))),"NO",_xlfn.NUMBERVALUE(VLOOKUP(D514,G:H,2,0)))</f>
        <v>NO</v>
      </c>
      <c r="D514" s="39"/>
      <c r="F514">
        <f t="shared" ca="1" si="43"/>
        <v>0</v>
      </c>
      <c r="G514" s="2" t="str">
        <f t="shared" ca="1" si="44"/>
        <v/>
      </c>
      <c r="H514" s="2">
        <f t="shared" ca="1" si="45"/>
        <v>0</v>
      </c>
      <c r="J514" s="54" t="s">
        <v>1065</v>
      </c>
    </row>
    <row r="515" spans="1:10" ht="15.75" thickBot="1" x14ac:dyDescent="0.3">
      <c r="A515" s="2" t="str">
        <f>IF(ISBLANK(D515),"",COUNTA($B$2:B515))</f>
        <v/>
      </c>
      <c r="B515" s="2" t="str">
        <f t="shared" ref="B515:B578" ca="1" si="47">IF(C515="NO","0",IF(C515&gt;=11000,10000,ROUND(IF((SIGN(C515)=-1),C515*(1+$E$1/100),C515*(1-$E$1/100)),0)))</f>
        <v>0</v>
      </c>
      <c r="C515" s="4" t="str">
        <f t="shared" ca="1" si="46"/>
        <v>NO</v>
      </c>
      <c r="D515" s="39"/>
      <c r="F515">
        <f t="shared" ref="F515:F578" ca="1" si="48">+LEN(G515)</f>
        <v>0</v>
      </c>
      <c r="G515" s="2" t="str">
        <f t="shared" ref="G515:G578" ca="1" si="49">UPPER(OFFSET(J514,(ROW()-1),0))</f>
        <v/>
      </c>
      <c r="H515" s="2">
        <f t="shared" ref="H515:H578" ca="1" si="50">OFFSET(J515,(ROW()-1),0)</f>
        <v>0</v>
      </c>
      <c r="J515" s="54">
        <v>28000</v>
      </c>
    </row>
    <row r="516" spans="1:10" ht="15.75" thickBot="1" x14ac:dyDescent="0.3">
      <c r="A516" s="2" t="str">
        <f>IF(ISBLANK(D516),"",COUNTA($B$2:B516))</f>
        <v/>
      </c>
      <c r="B516" s="2" t="str">
        <f t="shared" ca="1" si="47"/>
        <v>0</v>
      </c>
      <c r="C516" s="4" t="str">
        <f t="shared" ca="1" si="46"/>
        <v>NO</v>
      </c>
      <c r="D516" s="39"/>
      <c r="F516">
        <f t="shared" ca="1" si="48"/>
        <v>0</v>
      </c>
      <c r="G516" s="2" t="str">
        <f t="shared" ca="1" si="49"/>
        <v/>
      </c>
      <c r="H516" s="2">
        <f t="shared" ca="1" si="50"/>
        <v>0</v>
      </c>
      <c r="J516" s="54" t="s">
        <v>1066</v>
      </c>
    </row>
    <row r="517" spans="1:10" ht="15.75" thickBot="1" x14ac:dyDescent="0.3">
      <c r="A517" s="2" t="str">
        <f>IF(ISBLANK(D517),"",COUNTA($B$2:B517))</f>
        <v/>
      </c>
      <c r="B517" s="2" t="str">
        <f t="shared" ca="1" si="47"/>
        <v>0</v>
      </c>
      <c r="C517" s="4" t="str">
        <f t="shared" ca="1" si="46"/>
        <v>NO</v>
      </c>
      <c r="D517" s="39"/>
      <c r="F517">
        <f t="shared" ca="1" si="48"/>
        <v>0</v>
      </c>
      <c r="G517" s="2" t="str">
        <f t="shared" ca="1" si="49"/>
        <v/>
      </c>
      <c r="H517" s="2">
        <f t="shared" ca="1" si="50"/>
        <v>0</v>
      </c>
      <c r="J517" s="54">
        <v>32000</v>
      </c>
    </row>
    <row r="518" spans="1:10" ht="15.75" thickBot="1" x14ac:dyDescent="0.3">
      <c r="A518" s="2" t="str">
        <f>IF(ISBLANK(D518),"",COUNTA($B$2:B518))</f>
        <v/>
      </c>
      <c r="B518" s="2" t="str">
        <f t="shared" ca="1" si="47"/>
        <v>0</v>
      </c>
      <c r="C518" s="4" t="str">
        <f t="shared" ca="1" si="46"/>
        <v>NO</v>
      </c>
      <c r="D518" s="39"/>
      <c r="F518">
        <f t="shared" ca="1" si="48"/>
        <v>0</v>
      </c>
      <c r="G518" s="2" t="str">
        <f t="shared" ca="1" si="49"/>
        <v/>
      </c>
      <c r="H518" s="2">
        <f t="shared" ca="1" si="50"/>
        <v>0</v>
      </c>
      <c r="J518" s="54" t="s">
        <v>1067</v>
      </c>
    </row>
    <row r="519" spans="1:10" ht="15.75" thickBot="1" x14ac:dyDescent="0.3">
      <c r="A519" s="2" t="str">
        <f>IF(ISBLANK(D519),"",COUNTA($B$2:B519))</f>
        <v/>
      </c>
      <c r="B519" s="2" t="str">
        <f t="shared" ca="1" si="47"/>
        <v>0</v>
      </c>
      <c r="C519" s="4" t="str">
        <f t="shared" ca="1" si="46"/>
        <v>NO</v>
      </c>
      <c r="D519" s="39"/>
      <c r="F519">
        <f t="shared" ca="1" si="48"/>
        <v>0</v>
      </c>
      <c r="G519" s="2" t="str">
        <f t="shared" ca="1" si="49"/>
        <v/>
      </c>
      <c r="H519" s="2">
        <f t="shared" ca="1" si="50"/>
        <v>0</v>
      </c>
      <c r="J519" s="54">
        <v>31000</v>
      </c>
    </row>
    <row r="520" spans="1:10" ht="15.75" thickBot="1" x14ac:dyDescent="0.3">
      <c r="A520" s="2" t="str">
        <f>IF(ISBLANK(D520),"",COUNTA($B$2:B520))</f>
        <v/>
      </c>
      <c r="B520" s="2" t="str">
        <f t="shared" ca="1" si="47"/>
        <v>0</v>
      </c>
      <c r="C520" s="4" t="str">
        <f t="shared" ca="1" si="46"/>
        <v>NO</v>
      </c>
      <c r="D520" s="39"/>
      <c r="F520">
        <f t="shared" ca="1" si="48"/>
        <v>0</v>
      </c>
      <c r="G520" s="2" t="str">
        <f t="shared" ca="1" si="49"/>
        <v/>
      </c>
      <c r="H520" s="2">
        <f t="shared" ca="1" si="50"/>
        <v>0</v>
      </c>
      <c r="J520" s="54" t="s">
        <v>1068</v>
      </c>
    </row>
    <row r="521" spans="1:10" ht="15.75" thickBot="1" x14ac:dyDescent="0.3">
      <c r="A521" s="2" t="str">
        <f>IF(ISBLANK(D521),"",COUNTA($B$2:B521))</f>
        <v/>
      </c>
      <c r="B521" s="2" t="str">
        <f t="shared" ca="1" si="47"/>
        <v>0</v>
      </c>
      <c r="C521" s="4" t="str">
        <f t="shared" ca="1" si="46"/>
        <v>NO</v>
      </c>
      <c r="D521" s="39"/>
      <c r="F521">
        <f t="shared" ca="1" si="48"/>
        <v>0</v>
      </c>
      <c r="G521" s="2" t="str">
        <f t="shared" ca="1" si="49"/>
        <v/>
      </c>
      <c r="H521" s="2">
        <f t="shared" ca="1" si="50"/>
        <v>0</v>
      </c>
      <c r="J521" s="54">
        <v>32000</v>
      </c>
    </row>
    <row r="522" spans="1:10" ht="15.75" thickBot="1" x14ac:dyDescent="0.3">
      <c r="A522" s="2" t="str">
        <f>IF(ISBLANK(D522),"",COUNTA($B$2:B522))</f>
        <v/>
      </c>
      <c r="B522" s="2" t="str">
        <f t="shared" ca="1" si="47"/>
        <v>0</v>
      </c>
      <c r="C522" s="4" t="str">
        <f t="shared" ca="1" si="46"/>
        <v>NO</v>
      </c>
      <c r="D522" s="39"/>
      <c r="F522">
        <f t="shared" ca="1" si="48"/>
        <v>0</v>
      </c>
      <c r="G522" s="2" t="str">
        <f t="shared" ca="1" si="49"/>
        <v/>
      </c>
      <c r="H522" s="2">
        <f t="shared" ca="1" si="50"/>
        <v>0</v>
      </c>
      <c r="J522" s="54" t="s">
        <v>1069</v>
      </c>
    </row>
    <row r="523" spans="1:10" ht="15.75" thickBot="1" x14ac:dyDescent="0.3">
      <c r="A523" s="2" t="str">
        <f>IF(ISBLANK(D523),"",COUNTA($B$2:B523))</f>
        <v/>
      </c>
      <c r="B523" s="2" t="str">
        <f t="shared" ca="1" si="47"/>
        <v>0</v>
      </c>
      <c r="C523" s="4" t="str">
        <f t="shared" ca="1" si="46"/>
        <v>NO</v>
      </c>
      <c r="D523" s="39"/>
      <c r="F523">
        <f t="shared" ca="1" si="48"/>
        <v>0</v>
      </c>
      <c r="G523" s="2" t="str">
        <f t="shared" ca="1" si="49"/>
        <v/>
      </c>
      <c r="H523" s="2">
        <f t="shared" ca="1" si="50"/>
        <v>0</v>
      </c>
      <c r="J523" s="54">
        <v>28000</v>
      </c>
    </row>
    <row r="524" spans="1:10" ht="15.75" thickBot="1" x14ac:dyDescent="0.3">
      <c r="A524" s="2" t="str">
        <f>IF(ISBLANK(D524),"",COUNTA($B$2:B524))</f>
        <v/>
      </c>
      <c r="B524" s="2" t="str">
        <f t="shared" ca="1" si="47"/>
        <v>0</v>
      </c>
      <c r="C524" s="4" t="str">
        <f t="shared" ca="1" si="46"/>
        <v>NO</v>
      </c>
      <c r="D524" s="39"/>
      <c r="F524">
        <f t="shared" ca="1" si="48"/>
        <v>0</v>
      </c>
      <c r="G524" s="2" t="str">
        <f t="shared" ca="1" si="49"/>
        <v/>
      </c>
      <c r="H524" s="2">
        <f t="shared" ca="1" si="50"/>
        <v>0</v>
      </c>
      <c r="J524" s="54" t="s">
        <v>1070</v>
      </c>
    </row>
    <row r="525" spans="1:10" ht="15.75" thickBot="1" x14ac:dyDescent="0.3">
      <c r="A525" s="2" t="str">
        <f>IF(ISBLANK(D525),"",COUNTA($B$2:B525))</f>
        <v/>
      </c>
      <c r="B525" s="2" t="str">
        <f t="shared" ca="1" si="47"/>
        <v>0</v>
      </c>
      <c r="C525" s="4" t="str">
        <f t="shared" ca="1" si="46"/>
        <v>NO</v>
      </c>
      <c r="D525" s="39"/>
      <c r="F525">
        <f t="shared" ca="1" si="48"/>
        <v>0</v>
      </c>
      <c r="G525" s="2" t="str">
        <f t="shared" ca="1" si="49"/>
        <v/>
      </c>
      <c r="H525" s="2">
        <f t="shared" ca="1" si="50"/>
        <v>0</v>
      </c>
      <c r="J525" s="54">
        <v>28000</v>
      </c>
    </row>
    <row r="526" spans="1:10" ht="15.75" thickBot="1" x14ac:dyDescent="0.3">
      <c r="A526" s="2" t="str">
        <f>IF(ISBLANK(D526),"",COUNTA($B$2:B526))</f>
        <v/>
      </c>
      <c r="B526" s="2" t="str">
        <f t="shared" ca="1" si="47"/>
        <v>0</v>
      </c>
      <c r="C526" s="4" t="str">
        <f t="shared" ca="1" si="46"/>
        <v>NO</v>
      </c>
      <c r="D526" s="39"/>
      <c r="F526">
        <f t="shared" ca="1" si="48"/>
        <v>0</v>
      </c>
      <c r="G526" s="2" t="str">
        <f t="shared" ca="1" si="49"/>
        <v/>
      </c>
      <c r="H526" s="2">
        <f t="shared" ca="1" si="50"/>
        <v>0</v>
      </c>
      <c r="J526" s="54" t="s">
        <v>1071</v>
      </c>
    </row>
    <row r="527" spans="1:10" ht="15.75" thickBot="1" x14ac:dyDescent="0.3">
      <c r="A527" s="2" t="str">
        <f>IF(ISBLANK(D527),"",COUNTA($B$2:B527))</f>
        <v/>
      </c>
      <c r="B527" s="2" t="str">
        <f t="shared" ca="1" si="47"/>
        <v>0</v>
      </c>
      <c r="C527" s="4" t="str">
        <f t="shared" ca="1" si="46"/>
        <v>NO</v>
      </c>
      <c r="D527" s="39"/>
      <c r="F527">
        <f t="shared" ca="1" si="48"/>
        <v>0</v>
      </c>
      <c r="G527" s="2" t="str">
        <f t="shared" ca="1" si="49"/>
        <v/>
      </c>
      <c r="H527" s="2">
        <f t="shared" ca="1" si="50"/>
        <v>0</v>
      </c>
      <c r="J527" s="54">
        <v>30000</v>
      </c>
    </row>
    <row r="528" spans="1:10" ht="15.75" thickBot="1" x14ac:dyDescent="0.3">
      <c r="A528" s="2" t="str">
        <f>IF(ISBLANK(D528),"",COUNTA($B$2:B528))</f>
        <v/>
      </c>
      <c r="B528" s="2" t="str">
        <f t="shared" ca="1" si="47"/>
        <v>0</v>
      </c>
      <c r="C528" s="4" t="str">
        <f t="shared" ca="1" si="46"/>
        <v>NO</v>
      </c>
      <c r="D528" s="39"/>
      <c r="F528">
        <f t="shared" ca="1" si="48"/>
        <v>0</v>
      </c>
      <c r="G528" s="2" t="str">
        <f t="shared" ca="1" si="49"/>
        <v/>
      </c>
      <c r="H528" s="2">
        <f t="shared" ca="1" si="50"/>
        <v>0</v>
      </c>
      <c r="J528" s="54" t="s">
        <v>1072</v>
      </c>
    </row>
    <row r="529" spans="1:10" ht="15.75" thickBot="1" x14ac:dyDescent="0.3">
      <c r="A529" s="2" t="str">
        <f>IF(ISBLANK(D529),"",COUNTA($B$2:B529))</f>
        <v/>
      </c>
      <c r="B529" s="2" t="str">
        <f t="shared" ca="1" si="47"/>
        <v>0</v>
      </c>
      <c r="C529" s="4" t="str">
        <f t="shared" ca="1" si="46"/>
        <v>NO</v>
      </c>
      <c r="D529" s="39"/>
      <c r="F529">
        <f t="shared" ca="1" si="48"/>
        <v>0</v>
      </c>
      <c r="G529" s="2" t="str">
        <f t="shared" ca="1" si="49"/>
        <v/>
      </c>
      <c r="H529" s="2">
        <f t="shared" ca="1" si="50"/>
        <v>0</v>
      </c>
      <c r="J529" s="54">
        <v>30000</v>
      </c>
    </row>
    <row r="530" spans="1:10" ht="15.75" thickBot="1" x14ac:dyDescent="0.3">
      <c r="A530" s="2" t="str">
        <f>IF(ISBLANK(D530),"",COUNTA($B$2:B530))</f>
        <v/>
      </c>
      <c r="B530" s="2" t="str">
        <f t="shared" ca="1" si="47"/>
        <v>0</v>
      </c>
      <c r="C530" s="4" t="str">
        <f t="shared" ca="1" si="46"/>
        <v>NO</v>
      </c>
      <c r="D530" s="39"/>
      <c r="F530">
        <f t="shared" ca="1" si="48"/>
        <v>0</v>
      </c>
      <c r="G530" s="2" t="str">
        <f t="shared" ca="1" si="49"/>
        <v/>
      </c>
      <c r="H530" s="2">
        <f t="shared" ca="1" si="50"/>
        <v>0</v>
      </c>
      <c r="J530" s="54" t="s">
        <v>1073</v>
      </c>
    </row>
    <row r="531" spans="1:10" ht="15.75" thickBot="1" x14ac:dyDescent="0.3">
      <c r="A531" s="2" t="str">
        <f>IF(ISBLANK(D531),"",COUNTA($B$2:B531))</f>
        <v/>
      </c>
      <c r="B531" s="2" t="str">
        <f t="shared" ca="1" si="47"/>
        <v>0</v>
      </c>
      <c r="C531" s="4" t="str">
        <f t="shared" ca="1" si="46"/>
        <v>NO</v>
      </c>
      <c r="D531" s="39"/>
      <c r="F531">
        <f t="shared" ca="1" si="48"/>
        <v>0</v>
      </c>
      <c r="G531" s="2" t="str">
        <f t="shared" ca="1" si="49"/>
        <v/>
      </c>
      <c r="H531" s="2">
        <f t="shared" ca="1" si="50"/>
        <v>0</v>
      </c>
      <c r="J531" s="54">
        <v>31000</v>
      </c>
    </row>
    <row r="532" spans="1:10" ht="15.75" thickBot="1" x14ac:dyDescent="0.3">
      <c r="A532" s="2" t="str">
        <f>IF(ISBLANK(D532),"",COUNTA($B$2:B532))</f>
        <v/>
      </c>
      <c r="B532" s="2" t="str">
        <f t="shared" ca="1" si="47"/>
        <v>0</v>
      </c>
      <c r="C532" s="4" t="str">
        <f t="shared" ca="1" si="46"/>
        <v>NO</v>
      </c>
      <c r="D532" s="39"/>
      <c r="F532">
        <f t="shared" ca="1" si="48"/>
        <v>0</v>
      </c>
      <c r="G532" s="2" t="str">
        <f t="shared" ca="1" si="49"/>
        <v/>
      </c>
      <c r="H532" s="2">
        <f t="shared" ca="1" si="50"/>
        <v>0</v>
      </c>
      <c r="J532" s="54" t="s">
        <v>1074</v>
      </c>
    </row>
    <row r="533" spans="1:10" ht="15.75" thickBot="1" x14ac:dyDescent="0.3">
      <c r="A533" s="2" t="str">
        <f>IF(ISBLANK(D533),"",COUNTA($B$2:B533))</f>
        <v/>
      </c>
      <c r="B533" s="2" t="str">
        <f t="shared" ca="1" si="47"/>
        <v>0</v>
      </c>
      <c r="C533" s="4" t="str">
        <f t="shared" ca="1" si="46"/>
        <v>NO</v>
      </c>
      <c r="D533" s="39"/>
      <c r="F533">
        <f t="shared" ca="1" si="48"/>
        <v>0</v>
      </c>
      <c r="G533" s="2" t="str">
        <f t="shared" ca="1" si="49"/>
        <v/>
      </c>
      <c r="H533" s="2">
        <f t="shared" ca="1" si="50"/>
        <v>0</v>
      </c>
      <c r="J533" s="54">
        <v>31000</v>
      </c>
    </row>
    <row r="534" spans="1:10" ht="15.75" thickBot="1" x14ac:dyDescent="0.3">
      <c r="A534" s="2" t="str">
        <f>IF(ISBLANK(D534),"",COUNTA($B$2:B534))</f>
        <v/>
      </c>
      <c r="B534" s="2" t="str">
        <f t="shared" ca="1" si="47"/>
        <v>0</v>
      </c>
      <c r="C534" s="4" t="str">
        <f t="shared" ca="1" si="46"/>
        <v>NO</v>
      </c>
      <c r="D534" s="39"/>
      <c r="F534">
        <f t="shared" ca="1" si="48"/>
        <v>0</v>
      </c>
      <c r="G534" s="2" t="str">
        <f t="shared" ca="1" si="49"/>
        <v/>
      </c>
      <c r="H534" s="2">
        <f t="shared" ca="1" si="50"/>
        <v>0</v>
      </c>
      <c r="J534" s="54" t="s">
        <v>1075</v>
      </c>
    </row>
    <row r="535" spans="1:10" ht="15.75" thickBot="1" x14ac:dyDescent="0.3">
      <c r="A535" s="2" t="str">
        <f>IF(ISBLANK(D535),"",COUNTA($B$2:B535))</f>
        <v/>
      </c>
      <c r="B535" s="2" t="str">
        <f t="shared" ca="1" si="47"/>
        <v>0</v>
      </c>
      <c r="C535" s="4" t="str">
        <f t="shared" ca="1" si="46"/>
        <v>NO</v>
      </c>
      <c r="D535" s="39"/>
      <c r="F535">
        <f t="shared" ca="1" si="48"/>
        <v>0</v>
      </c>
      <c r="G535" s="2" t="str">
        <f t="shared" ca="1" si="49"/>
        <v/>
      </c>
      <c r="H535" s="2">
        <f t="shared" ca="1" si="50"/>
        <v>0</v>
      </c>
      <c r="J535" s="54">
        <v>31000</v>
      </c>
    </row>
    <row r="536" spans="1:10" ht="15.75" thickBot="1" x14ac:dyDescent="0.3">
      <c r="A536" s="2" t="str">
        <f>IF(ISBLANK(D536),"",COUNTA($B$2:B536))</f>
        <v/>
      </c>
      <c r="B536" s="2" t="str">
        <f t="shared" ca="1" si="47"/>
        <v>0</v>
      </c>
      <c r="C536" s="4" t="str">
        <f t="shared" ca="1" si="46"/>
        <v>NO</v>
      </c>
      <c r="D536" s="39"/>
      <c r="F536">
        <f t="shared" ca="1" si="48"/>
        <v>0</v>
      </c>
      <c r="G536" s="2" t="str">
        <f t="shared" ca="1" si="49"/>
        <v/>
      </c>
      <c r="H536" s="2">
        <f t="shared" ca="1" si="50"/>
        <v>0</v>
      </c>
      <c r="J536" s="54" t="s">
        <v>1076</v>
      </c>
    </row>
    <row r="537" spans="1:10" ht="15.75" thickBot="1" x14ac:dyDescent="0.3">
      <c r="A537" s="2" t="str">
        <f>IF(ISBLANK(D537),"",COUNTA($B$2:B537))</f>
        <v/>
      </c>
      <c r="B537" s="2" t="str">
        <f t="shared" ca="1" si="47"/>
        <v>0</v>
      </c>
      <c r="C537" s="4" t="str">
        <f t="shared" ca="1" si="46"/>
        <v>NO</v>
      </c>
      <c r="D537" s="39"/>
      <c r="F537">
        <f t="shared" ca="1" si="48"/>
        <v>0</v>
      </c>
      <c r="G537" s="2" t="str">
        <f t="shared" ca="1" si="49"/>
        <v/>
      </c>
      <c r="H537" s="2">
        <f t="shared" ca="1" si="50"/>
        <v>0</v>
      </c>
      <c r="J537" s="54">
        <v>32000</v>
      </c>
    </row>
    <row r="538" spans="1:10" ht="15.75" thickBot="1" x14ac:dyDescent="0.3">
      <c r="A538" s="2" t="str">
        <f>IF(ISBLANK(D538),"",COUNTA($B$2:B538))</f>
        <v/>
      </c>
      <c r="B538" s="2" t="str">
        <f t="shared" ca="1" si="47"/>
        <v>0</v>
      </c>
      <c r="C538" s="4" t="str">
        <f t="shared" ca="1" si="46"/>
        <v>NO</v>
      </c>
      <c r="D538" s="39"/>
      <c r="F538">
        <f t="shared" ca="1" si="48"/>
        <v>0</v>
      </c>
      <c r="G538" s="2" t="str">
        <f t="shared" ca="1" si="49"/>
        <v/>
      </c>
      <c r="H538" s="2">
        <f t="shared" ca="1" si="50"/>
        <v>0</v>
      </c>
      <c r="J538" s="54" t="s">
        <v>1077</v>
      </c>
    </row>
    <row r="539" spans="1:10" ht="15.75" thickBot="1" x14ac:dyDescent="0.3">
      <c r="A539" s="2" t="str">
        <f>IF(ISBLANK(D539),"",COUNTA($B$2:B539))</f>
        <v/>
      </c>
      <c r="B539" s="2" t="str">
        <f t="shared" ca="1" si="47"/>
        <v>0</v>
      </c>
      <c r="C539" s="4" t="str">
        <f t="shared" ca="1" si="46"/>
        <v>NO</v>
      </c>
      <c r="D539" s="39"/>
      <c r="F539">
        <f t="shared" ca="1" si="48"/>
        <v>0</v>
      </c>
      <c r="G539" s="2" t="str">
        <f t="shared" ca="1" si="49"/>
        <v/>
      </c>
      <c r="H539" s="2">
        <f t="shared" ca="1" si="50"/>
        <v>0</v>
      </c>
      <c r="J539" s="54">
        <v>34000</v>
      </c>
    </row>
    <row r="540" spans="1:10" ht="15.75" thickBot="1" x14ac:dyDescent="0.3">
      <c r="A540" s="2" t="str">
        <f>IF(ISBLANK(D540),"",COUNTA($B$2:B540))</f>
        <v/>
      </c>
      <c r="B540" s="2" t="str">
        <f t="shared" ca="1" si="47"/>
        <v>0</v>
      </c>
      <c r="C540" s="4" t="str">
        <f t="shared" ca="1" si="46"/>
        <v>NO</v>
      </c>
      <c r="D540" s="39"/>
      <c r="F540">
        <f t="shared" ca="1" si="48"/>
        <v>0</v>
      </c>
      <c r="G540" s="2" t="str">
        <f t="shared" ca="1" si="49"/>
        <v/>
      </c>
      <c r="H540" s="2">
        <f t="shared" ca="1" si="50"/>
        <v>0</v>
      </c>
      <c r="J540" s="54" t="s">
        <v>1078</v>
      </c>
    </row>
    <row r="541" spans="1:10" ht="15.75" thickBot="1" x14ac:dyDescent="0.3">
      <c r="A541" s="2" t="str">
        <f>IF(ISBLANK(D541),"",COUNTA($B$2:B541))</f>
        <v/>
      </c>
      <c r="B541" s="2" t="str">
        <f t="shared" ca="1" si="47"/>
        <v>0</v>
      </c>
      <c r="C541" s="4" t="str">
        <f t="shared" ca="1" si="46"/>
        <v>NO</v>
      </c>
      <c r="D541" s="39"/>
      <c r="F541">
        <f t="shared" ca="1" si="48"/>
        <v>0</v>
      </c>
      <c r="G541" s="2" t="str">
        <f t="shared" ca="1" si="49"/>
        <v/>
      </c>
      <c r="H541" s="2">
        <f t="shared" ca="1" si="50"/>
        <v>0</v>
      </c>
      <c r="J541" s="54">
        <v>31000</v>
      </c>
    </row>
    <row r="542" spans="1:10" ht="15.75" thickBot="1" x14ac:dyDescent="0.3">
      <c r="A542" s="2" t="str">
        <f>IF(ISBLANK(D542),"",COUNTA($B$2:B542))</f>
        <v/>
      </c>
      <c r="B542" s="2" t="str">
        <f t="shared" ca="1" si="47"/>
        <v>0</v>
      </c>
      <c r="C542" s="4" t="str">
        <f t="shared" ca="1" si="46"/>
        <v>NO</v>
      </c>
      <c r="D542" s="39"/>
      <c r="F542">
        <f t="shared" ca="1" si="48"/>
        <v>0</v>
      </c>
      <c r="G542" s="2" t="str">
        <f t="shared" ca="1" si="49"/>
        <v/>
      </c>
      <c r="H542" s="2">
        <f t="shared" ca="1" si="50"/>
        <v>0</v>
      </c>
      <c r="J542" s="54" t="s">
        <v>1079</v>
      </c>
    </row>
    <row r="543" spans="1:10" ht="15.75" thickBot="1" x14ac:dyDescent="0.3">
      <c r="A543" s="2" t="str">
        <f>IF(ISBLANK(D543),"",COUNTA($B$2:B543))</f>
        <v/>
      </c>
      <c r="B543" s="2" t="str">
        <f t="shared" ca="1" si="47"/>
        <v>0</v>
      </c>
      <c r="C543" s="4" t="str">
        <f t="shared" ca="1" si="46"/>
        <v>NO</v>
      </c>
      <c r="D543" s="39"/>
      <c r="F543">
        <f t="shared" ca="1" si="48"/>
        <v>0</v>
      </c>
      <c r="G543" s="2" t="str">
        <f t="shared" ca="1" si="49"/>
        <v/>
      </c>
      <c r="H543" s="2">
        <f t="shared" ca="1" si="50"/>
        <v>0</v>
      </c>
      <c r="J543" s="54">
        <v>33000</v>
      </c>
    </row>
    <row r="544" spans="1:10" ht="15.75" thickBot="1" x14ac:dyDescent="0.3">
      <c r="A544" s="2" t="str">
        <f>IF(ISBLANK(D544),"",COUNTA($B$2:B544))</f>
        <v/>
      </c>
      <c r="B544" s="2" t="str">
        <f t="shared" ca="1" si="47"/>
        <v>0</v>
      </c>
      <c r="C544" s="4" t="str">
        <f t="shared" ca="1" si="46"/>
        <v>NO</v>
      </c>
      <c r="D544" s="39"/>
      <c r="F544">
        <f t="shared" ca="1" si="48"/>
        <v>0</v>
      </c>
      <c r="G544" s="2" t="str">
        <f t="shared" ca="1" si="49"/>
        <v/>
      </c>
      <c r="H544" s="2">
        <f t="shared" ca="1" si="50"/>
        <v>0</v>
      </c>
      <c r="J544" s="54" t="s">
        <v>1080</v>
      </c>
    </row>
    <row r="545" spans="1:10" ht="15.75" thickBot="1" x14ac:dyDescent="0.3">
      <c r="A545" s="2" t="str">
        <f>IF(ISBLANK(D545),"",COUNTA($B$2:B545))</f>
        <v/>
      </c>
      <c r="B545" s="2" t="str">
        <f t="shared" ca="1" si="47"/>
        <v>0</v>
      </c>
      <c r="C545" s="4" t="str">
        <f t="shared" ca="1" si="46"/>
        <v>NO</v>
      </c>
      <c r="D545" s="39"/>
      <c r="F545">
        <f t="shared" ca="1" si="48"/>
        <v>0</v>
      </c>
      <c r="G545" s="2" t="str">
        <f t="shared" ca="1" si="49"/>
        <v/>
      </c>
      <c r="H545" s="2">
        <f t="shared" ca="1" si="50"/>
        <v>0</v>
      </c>
      <c r="J545" s="54">
        <v>34000</v>
      </c>
    </row>
    <row r="546" spans="1:10" ht="15.75" thickBot="1" x14ac:dyDescent="0.3">
      <c r="A546" s="2" t="str">
        <f>IF(ISBLANK(D546),"",COUNTA($B$2:B546))</f>
        <v/>
      </c>
      <c r="B546" s="2" t="str">
        <f t="shared" ca="1" si="47"/>
        <v>0</v>
      </c>
      <c r="C546" s="4" t="str">
        <f t="shared" ca="1" si="46"/>
        <v>NO</v>
      </c>
      <c r="D546" s="39"/>
      <c r="F546">
        <f t="shared" ca="1" si="48"/>
        <v>0</v>
      </c>
      <c r="G546" s="2" t="str">
        <f t="shared" ca="1" si="49"/>
        <v/>
      </c>
      <c r="H546" s="2">
        <f t="shared" ca="1" si="50"/>
        <v>0</v>
      </c>
      <c r="J546" s="54" t="s">
        <v>1081</v>
      </c>
    </row>
    <row r="547" spans="1:10" ht="15.75" thickBot="1" x14ac:dyDescent="0.3">
      <c r="A547" s="2" t="str">
        <f>IF(ISBLANK(D547),"",COUNTA($B$2:B547))</f>
        <v/>
      </c>
      <c r="B547" s="2" t="str">
        <f t="shared" ca="1" si="47"/>
        <v>0</v>
      </c>
      <c r="C547" s="4" t="str">
        <f t="shared" ca="1" si="46"/>
        <v>NO</v>
      </c>
      <c r="D547" s="39"/>
      <c r="F547">
        <f t="shared" ca="1" si="48"/>
        <v>0</v>
      </c>
      <c r="G547" s="2" t="str">
        <f t="shared" ca="1" si="49"/>
        <v/>
      </c>
      <c r="H547" s="2">
        <f t="shared" ca="1" si="50"/>
        <v>0</v>
      </c>
      <c r="J547" s="54">
        <v>32000</v>
      </c>
    </row>
    <row r="548" spans="1:10" ht="15.75" thickBot="1" x14ac:dyDescent="0.3">
      <c r="A548" s="2" t="str">
        <f>IF(ISBLANK(D548),"",COUNTA($B$2:B548))</f>
        <v/>
      </c>
      <c r="B548" s="2" t="str">
        <f t="shared" ca="1" si="47"/>
        <v>0</v>
      </c>
      <c r="C548" s="4" t="str">
        <f t="shared" ca="1" si="46"/>
        <v>NO</v>
      </c>
      <c r="D548" s="39"/>
      <c r="F548">
        <f t="shared" ca="1" si="48"/>
        <v>0</v>
      </c>
      <c r="G548" s="2" t="str">
        <f t="shared" ca="1" si="49"/>
        <v/>
      </c>
      <c r="H548" s="2">
        <f t="shared" ca="1" si="50"/>
        <v>0</v>
      </c>
      <c r="J548" s="54" t="s">
        <v>1082</v>
      </c>
    </row>
    <row r="549" spans="1:10" ht="15.75" thickBot="1" x14ac:dyDescent="0.3">
      <c r="A549" s="2" t="str">
        <f>IF(ISBLANK(D549),"",COUNTA($B$2:B549))</f>
        <v/>
      </c>
      <c r="B549" s="2" t="str">
        <f t="shared" ca="1" si="47"/>
        <v>0</v>
      </c>
      <c r="C549" s="4" t="str">
        <f t="shared" ca="1" si="46"/>
        <v>NO</v>
      </c>
      <c r="D549" s="39"/>
      <c r="F549">
        <f t="shared" ca="1" si="48"/>
        <v>0</v>
      </c>
      <c r="G549" s="2" t="str">
        <f t="shared" ca="1" si="49"/>
        <v/>
      </c>
      <c r="H549" s="2">
        <f t="shared" ca="1" si="50"/>
        <v>0</v>
      </c>
      <c r="J549" s="54">
        <v>34000</v>
      </c>
    </row>
    <row r="550" spans="1:10" ht="15.75" thickBot="1" x14ac:dyDescent="0.3">
      <c r="A550" s="2" t="str">
        <f>IF(ISBLANK(D550),"",COUNTA($B$2:B550))</f>
        <v/>
      </c>
      <c r="B550" s="2" t="str">
        <f t="shared" ca="1" si="47"/>
        <v>0</v>
      </c>
      <c r="C550" s="4" t="str">
        <f t="shared" ca="1" si="46"/>
        <v>NO</v>
      </c>
      <c r="D550" s="39"/>
      <c r="F550">
        <f t="shared" ca="1" si="48"/>
        <v>0</v>
      </c>
      <c r="G550" s="2" t="str">
        <f t="shared" ca="1" si="49"/>
        <v/>
      </c>
      <c r="H550" s="2">
        <f t="shared" ca="1" si="50"/>
        <v>0</v>
      </c>
      <c r="J550" s="54" t="s">
        <v>1083</v>
      </c>
    </row>
    <row r="551" spans="1:10" ht="15.75" thickBot="1" x14ac:dyDescent="0.3">
      <c r="A551" s="2" t="str">
        <f>IF(ISBLANK(D551),"",COUNTA($B$2:B551))</f>
        <v/>
      </c>
      <c r="B551" s="2" t="str">
        <f t="shared" ca="1" si="47"/>
        <v>0</v>
      </c>
      <c r="C551" s="4" t="str">
        <f t="shared" ca="1" si="46"/>
        <v>NO</v>
      </c>
      <c r="D551" s="39"/>
      <c r="F551">
        <f t="shared" ca="1" si="48"/>
        <v>0</v>
      </c>
      <c r="G551" s="2" t="str">
        <f t="shared" ca="1" si="49"/>
        <v/>
      </c>
      <c r="H551" s="2">
        <f t="shared" ca="1" si="50"/>
        <v>0</v>
      </c>
      <c r="J551" s="54">
        <v>31000</v>
      </c>
    </row>
    <row r="552" spans="1:10" ht="15.75" thickBot="1" x14ac:dyDescent="0.3">
      <c r="A552" s="2" t="str">
        <f>IF(ISBLANK(D552),"",COUNTA($B$2:B552))</f>
        <v/>
      </c>
      <c r="B552" s="2" t="str">
        <f t="shared" ca="1" si="47"/>
        <v>0</v>
      </c>
      <c r="C552" s="4" t="str">
        <f t="shared" ca="1" si="46"/>
        <v>NO</v>
      </c>
      <c r="D552" s="39"/>
      <c r="F552">
        <f t="shared" ca="1" si="48"/>
        <v>0</v>
      </c>
      <c r="G552" s="2" t="str">
        <f t="shared" ca="1" si="49"/>
        <v/>
      </c>
      <c r="H552" s="2">
        <f t="shared" ca="1" si="50"/>
        <v>0</v>
      </c>
      <c r="J552" s="54" t="s">
        <v>1084</v>
      </c>
    </row>
    <row r="553" spans="1:10" ht="15.75" thickBot="1" x14ac:dyDescent="0.3">
      <c r="A553" s="2" t="str">
        <f>IF(ISBLANK(D553),"",COUNTA($B$2:B553))</f>
        <v/>
      </c>
      <c r="B553" s="2" t="str">
        <f t="shared" ca="1" si="47"/>
        <v>0</v>
      </c>
      <c r="C553" s="4" t="str">
        <f t="shared" ca="1" si="46"/>
        <v>NO</v>
      </c>
      <c r="D553" s="39"/>
      <c r="F553">
        <f t="shared" ca="1" si="48"/>
        <v>0</v>
      </c>
      <c r="G553" s="2" t="str">
        <f t="shared" ca="1" si="49"/>
        <v/>
      </c>
      <c r="H553" s="2">
        <f t="shared" ca="1" si="50"/>
        <v>0</v>
      </c>
      <c r="J553" s="54">
        <v>30000</v>
      </c>
    </row>
    <row r="554" spans="1:10" ht="15.75" thickBot="1" x14ac:dyDescent="0.3">
      <c r="A554" s="2" t="str">
        <f>IF(ISBLANK(D554),"",COUNTA($B$2:B554))</f>
        <v/>
      </c>
      <c r="B554" s="2" t="str">
        <f t="shared" ca="1" si="47"/>
        <v>0</v>
      </c>
      <c r="C554" s="4" t="str">
        <f t="shared" ca="1" si="46"/>
        <v>NO</v>
      </c>
      <c r="D554" s="39"/>
      <c r="F554">
        <f t="shared" ca="1" si="48"/>
        <v>0</v>
      </c>
      <c r="G554" s="2" t="str">
        <f t="shared" ca="1" si="49"/>
        <v/>
      </c>
      <c r="H554" s="2">
        <f t="shared" ca="1" si="50"/>
        <v>0</v>
      </c>
      <c r="J554" s="54" t="s">
        <v>1085</v>
      </c>
    </row>
    <row r="555" spans="1:10" ht="15.75" thickBot="1" x14ac:dyDescent="0.3">
      <c r="A555" s="2" t="str">
        <f>IF(ISBLANK(D555),"",COUNTA($B$2:B555))</f>
        <v/>
      </c>
      <c r="B555" s="2" t="str">
        <f t="shared" ca="1" si="47"/>
        <v>0</v>
      </c>
      <c r="C555" s="4" t="str">
        <f t="shared" ca="1" si="46"/>
        <v>NO</v>
      </c>
      <c r="D555" s="39"/>
      <c r="F555">
        <f t="shared" ca="1" si="48"/>
        <v>0</v>
      </c>
      <c r="G555" s="2" t="str">
        <f t="shared" ca="1" si="49"/>
        <v/>
      </c>
      <c r="H555" s="2">
        <f t="shared" ca="1" si="50"/>
        <v>0</v>
      </c>
      <c r="J555" s="54">
        <v>31000</v>
      </c>
    </row>
    <row r="556" spans="1:10" ht="15.75" thickBot="1" x14ac:dyDescent="0.3">
      <c r="A556" s="2" t="str">
        <f>IF(ISBLANK(D556),"",COUNTA($B$2:B556))</f>
        <v/>
      </c>
      <c r="B556" s="2" t="str">
        <f t="shared" ca="1" si="47"/>
        <v>0</v>
      </c>
      <c r="C556" s="4" t="str">
        <f t="shared" ca="1" si="46"/>
        <v>NO</v>
      </c>
      <c r="D556" s="39"/>
      <c r="F556">
        <f t="shared" ca="1" si="48"/>
        <v>0</v>
      </c>
      <c r="G556" s="2" t="str">
        <f t="shared" ca="1" si="49"/>
        <v/>
      </c>
      <c r="H556" s="2">
        <f t="shared" ca="1" si="50"/>
        <v>0</v>
      </c>
      <c r="J556" s="54" t="s">
        <v>1086</v>
      </c>
    </row>
    <row r="557" spans="1:10" ht="15.75" thickBot="1" x14ac:dyDescent="0.3">
      <c r="A557" s="2" t="str">
        <f>IF(ISBLANK(D557),"",COUNTA($B$2:B557))</f>
        <v/>
      </c>
      <c r="B557" s="2" t="str">
        <f t="shared" ca="1" si="47"/>
        <v>0</v>
      </c>
      <c r="C557" s="4" t="str">
        <f t="shared" ca="1" si="46"/>
        <v>NO</v>
      </c>
      <c r="D557" s="39"/>
      <c r="F557">
        <f t="shared" ca="1" si="48"/>
        <v>0</v>
      </c>
      <c r="G557" s="2" t="str">
        <f t="shared" ca="1" si="49"/>
        <v/>
      </c>
      <c r="H557" s="2">
        <f t="shared" ca="1" si="50"/>
        <v>0</v>
      </c>
      <c r="J557" s="54">
        <v>30000</v>
      </c>
    </row>
    <row r="558" spans="1:10" ht="15.75" thickBot="1" x14ac:dyDescent="0.3">
      <c r="A558" s="2" t="str">
        <f>IF(ISBLANK(D558),"",COUNTA($B$2:B558))</f>
        <v/>
      </c>
      <c r="B558" s="2" t="str">
        <f t="shared" ca="1" si="47"/>
        <v>0</v>
      </c>
      <c r="C558" s="4" t="str">
        <f t="shared" ca="1" si="46"/>
        <v>NO</v>
      </c>
      <c r="D558" s="39"/>
      <c r="F558">
        <f t="shared" ca="1" si="48"/>
        <v>0</v>
      </c>
      <c r="G558" s="2" t="str">
        <f t="shared" ca="1" si="49"/>
        <v/>
      </c>
      <c r="H558" s="2">
        <f t="shared" ca="1" si="50"/>
        <v>0</v>
      </c>
      <c r="J558" s="54" t="s">
        <v>1087</v>
      </c>
    </row>
    <row r="559" spans="1:10" ht="15.75" thickBot="1" x14ac:dyDescent="0.3">
      <c r="A559" s="2" t="str">
        <f>IF(ISBLANK(D559),"",COUNTA($B$2:B559))</f>
        <v/>
      </c>
      <c r="B559" s="2" t="str">
        <f t="shared" ca="1" si="47"/>
        <v>0</v>
      </c>
      <c r="C559" s="4" t="str">
        <f t="shared" ca="1" si="46"/>
        <v>NO</v>
      </c>
      <c r="D559" s="39"/>
      <c r="F559">
        <f t="shared" ca="1" si="48"/>
        <v>0</v>
      </c>
      <c r="G559" s="2" t="str">
        <f t="shared" ca="1" si="49"/>
        <v/>
      </c>
      <c r="H559" s="2">
        <f t="shared" ca="1" si="50"/>
        <v>0</v>
      </c>
      <c r="J559" s="54">
        <v>33000</v>
      </c>
    </row>
    <row r="560" spans="1:10" ht="15.75" thickBot="1" x14ac:dyDescent="0.3">
      <c r="A560" s="2" t="str">
        <f>IF(ISBLANK(D560),"",COUNTA($B$2:B560))</f>
        <v/>
      </c>
      <c r="B560" s="2" t="str">
        <f t="shared" ca="1" si="47"/>
        <v>0</v>
      </c>
      <c r="C560" s="4" t="str">
        <f t="shared" ca="1" si="46"/>
        <v>NO</v>
      </c>
      <c r="D560" s="39"/>
      <c r="F560">
        <f t="shared" ca="1" si="48"/>
        <v>0</v>
      </c>
      <c r="G560" s="2" t="str">
        <f t="shared" ca="1" si="49"/>
        <v/>
      </c>
      <c r="H560" s="2">
        <f t="shared" ca="1" si="50"/>
        <v>0</v>
      </c>
      <c r="J560" s="54" t="s">
        <v>1088</v>
      </c>
    </row>
    <row r="561" spans="1:10" ht="15.75" thickBot="1" x14ac:dyDescent="0.3">
      <c r="A561" s="2" t="str">
        <f>IF(ISBLANK(D561),"",COUNTA($B$2:B561))</f>
        <v/>
      </c>
      <c r="B561" s="2" t="str">
        <f t="shared" ca="1" si="47"/>
        <v>0</v>
      </c>
      <c r="C561" s="4" t="str">
        <f t="shared" ca="1" si="46"/>
        <v>NO</v>
      </c>
      <c r="D561" s="39"/>
      <c r="F561">
        <f t="shared" ca="1" si="48"/>
        <v>0</v>
      </c>
      <c r="G561" s="2" t="str">
        <f t="shared" ca="1" si="49"/>
        <v/>
      </c>
      <c r="H561" s="2">
        <f t="shared" ca="1" si="50"/>
        <v>0</v>
      </c>
      <c r="J561" s="54">
        <v>31000</v>
      </c>
    </row>
    <row r="562" spans="1:10" ht="15.75" thickBot="1" x14ac:dyDescent="0.3">
      <c r="A562" s="2" t="str">
        <f>IF(ISBLANK(D562),"",COUNTA($B$2:B562))</f>
        <v/>
      </c>
      <c r="B562" s="2" t="str">
        <f t="shared" ca="1" si="47"/>
        <v>0</v>
      </c>
      <c r="C562" s="4" t="str">
        <f t="shared" ca="1" si="46"/>
        <v>NO</v>
      </c>
      <c r="D562" s="39"/>
      <c r="F562">
        <f t="shared" ca="1" si="48"/>
        <v>0</v>
      </c>
      <c r="G562" s="2" t="str">
        <f t="shared" ca="1" si="49"/>
        <v/>
      </c>
      <c r="H562" s="2">
        <f t="shared" ca="1" si="50"/>
        <v>0</v>
      </c>
      <c r="J562" s="54" t="s">
        <v>1089</v>
      </c>
    </row>
    <row r="563" spans="1:10" ht="15.75" thickBot="1" x14ac:dyDescent="0.3">
      <c r="A563" s="2" t="str">
        <f>IF(ISBLANK(D563),"",COUNTA($B$2:B563))</f>
        <v/>
      </c>
      <c r="B563" s="2" t="str">
        <f t="shared" ca="1" si="47"/>
        <v>0</v>
      </c>
      <c r="C563" s="4" t="str">
        <f t="shared" ca="1" si="46"/>
        <v>NO</v>
      </c>
      <c r="D563" s="39"/>
      <c r="F563">
        <f t="shared" ca="1" si="48"/>
        <v>0</v>
      </c>
      <c r="G563" s="2" t="str">
        <f t="shared" ca="1" si="49"/>
        <v/>
      </c>
      <c r="H563" s="2">
        <f t="shared" ca="1" si="50"/>
        <v>0</v>
      </c>
      <c r="J563" s="54">
        <v>31000</v>
      </c>
    </row>
    <row r="564" spans="1:10" ht="15.75" thickBot="1" x14ac:dyDescent="0.3">
      <c r="A564" s="2" t="str">
        <f>IF(ISBLANK(D564),"",COUNTA($B$2:B564))</f>
        <v/>
      </c>
      <c r="B564" s="2" t="str">
        <f t="shared" ca="1" si="47"/>
        <v>0</v>
      </c>
      <c r="C564" s="4" t="str">
        <f t="shared" ca="1" si="46"/>
        <v>NO</v>
      </c>
      <c r="D564" s="39"/>
      <c r="F564">
        <f t="shared" ca="1" si="48"/>
        <v>0</v>
      </c>
      <c r="G564" s="2" t="str">
        <f t="shared" ca="1" si="49"/>
        <v/>
      </c>
      <c r="H564" s="2">
        <f t="shared" ca="1" si="50"/>
        <v>0</v>
      </c>
      <c r="J564" s="54" t="s">
        <v>1090</v>
      </c>
    </row>
    <row r="565" spans="1:10" ht="15.75" thickBot="1" x14ac:dyDescent="0.3">
      <c r="A565" s="2" t="str">
        <f>IF(ISBLANK(D565),"",COUNTA($B$2:B565))</f>
        <v/>
      </c>
      <c r="B565" s="2" t="str">
        <f t="shared" ca="1" si="47"/>
        <v>0</v>
      </c>
      <c r="C565" s="4" t="str">
        <f t="shared" ca="1" si="46"/>
        <v>NO</v>
      </c>
      <c r="D565" s="39"/>
      <c r="F565">
        <f t="shared" ca="1" si="48"/>
        <v>0</v>
      </c>
      <c r="G565" s="2" t="str">
        <f t="shared" ca="1" si="49"/>
        <v/>
      </c>
      <c r="H565" s="2">
        <f t="shared" ca="1" si="50"/>
        <v>0</v>
      </c>
      <c r="J565" s="54">
        <v>35000</v>
      </c>
    </row>
    <row r="566" spans="1:10" ht="15.75" thickBot="1" x14ac:dyDescent="0.3">
      <c r="A566" s="2" t="str">
        <f>IF(ISBLANK(D566),"",COUNTA($B$2:B566))</f>
        <v/>
      </c>
      <c r="B566" s="2" t="str">
        <f t="shared" ca="1" si="47"/>
        <v>0</v>
      </c>
      <c r="C566" s="4" t="str">
        <f t="shared" ca="1" si="46"/>
        <v>NO</v>
      </c>
      <c r="D566" s="39"/>
      <c r="F566">
        <f t="shared" ca="1" si="48"/>
        <v>0</v>
      </c>
      <c r="G566" s="2" t="str">
        <f t="shared" ca="1" si="49"/>
        <v/>
      </c>
      <c r="H566" s="2">
        <f t="shared" ca="1" si="50"/>
        <v>0</v>
      </c>
      <c r="J566" s="54" t="s">
        <v>1091</v>
      </c>
    </row>
    <row r="567" spans="1:10" ht="15.75" thickBot="1" x14ac:dyDescent="0.3">
      <c r="A567" s="2" t="str">
        <f>IF(ISBLANK(D567),"",COUNTA($B$2:B567))</f>
        <v/>
      </c>
      <c r="B567" s="2" t="str">
        <f t="shared" ca="1" si="47"/>
        <v>0</v>
      </c>
      <c r="C567" s="4" t="str">
        <f t="shared" ca="1" si="46"/>
        <v>NO</v>
      </c>
      <c r="D567" s="39"/>
      <c r="F567">
        <f t="shared" ca="1" si="48"/>
        <v>0</v>
      </c>
      <c r="G567" s="2" t="str">
        <f t="shared" ca="1" si="49"/>
        <v/>
      </c>
      <c r="H567" s="2">
        <f t="shared" ca="1" si="50"/>
        <v>0</v>
      </c>
      <c r="J567" s="54">
        <v>35000</v>
      </c>
    </row>
    <row r="568" spans="1:10" ht="15.75" thickBot="1" x14ac:dyDescent="0.3">
      <c r="A568" s="2" t="str">
        <f>IF(ISBLANK(D568),"",COUNTA($B$2:B568))</f>
        <v/>
      </c>
      <c r="B568" s="2" t="str">
        <f t="shared" ca="1" si="47"/>
        <v>0</v>
      </c>
      <c r="C568" s="4" t="str">
        <f t="shared" ca="1" si="46"/>
        <v>NO</v>
      </c>
      <c r="D568" s="39"/>
      <c r="F568">
        <f t="shared" ca="1" si="48"/>
        <v>0</v>
      </c>
      <c r="G568" s="2" t="str">
        <f t="shared" ca="1" si="49"/>
        <v/>
      </c>
      <c r="H568" s="2">
        <f t="shared" ca="1" si="50"/>
        <v>0</v>
      </c>
      <c r="J568" s="54" t="s">
        <v>1092</v>
      </c>
    </row>
    <row r="569" spans="1:10" ht="15.75" thickBot="1" x14ac:dyDescent="0.3">
      <c r="A569" s="2" t="str">
        <f>IF(ISBLANK(D569),"",COUNTA($B$2:B569))</f>
        <v/>
      </c>
      <c r="B569" s="2" t="str">
        <f t="shared" ca="1" si="47"/>
        <v>0</v>
      </c>
      <c r="C569" s="4" t="str">
        <f t="shared" ca="1" si="46"/>
        <v>NO</v>
      </c>
      <c r="D569" s="39"/>
      <c r="F569">
        <f t="shared" ca="1" si="48"/>
        <v>0</v>
      </c>
      <c r="G569" s="2" t="str">
        <f t="shared" ca="1" si="49"/>
        <v/>
      </c>
      <c r="H569" s="2">
        <f t="shared" ca="1" si="50"/>
        <v>0</v>
      </c>
      <c r="J569" s="54">
        <v>31000</v>
      </c>
    </row>
    <row r="570" spans="1:10" ht="15.75" thickBot="1" x14ac:dyDescent="0.3">
      <c r="A570" s="2" t="str">
        <f>IF(ISBLANK(D570),"",COUNTA($B$2:B570))</f>
        <v/>
      </c>
      <c r="B570" s="2" t="str">
        <f t="shared" ca="1" si="47"/>
        <v>0</v>
      </c>
      <c r="C570" s="4" t="str">
        <f t="shared" ca="1" si="46"/>
        <v>NO</v>
      </c>
      <c r="D570" s="39"/>
      <c r="F570">
        <f t="shared" ca="1" si="48"/>
        <v>0</v>
      </c>
      <c r="G570" s="2" t="str">
        <f t="shared" ca="1" si="49"/>
        <v/>
      </c>
      <c r="H570" s="2">
        <f t="shared" ca="1" si="50"/>
        <v>0</v>
      </c>
      <c r="J570" s="54" t="s">
        <v>1093</v>
      </c>
    </row>
    <row r="571" spans="1:10" ht="15.75" thickBot="1" x14ac:dyDescent="0.3">
      <c r="A571" s="2" t="str">
        <f>IF(ISBLANK(D571),"",COUNTA($B$2:B571))</f>
        <v/>
      </c>
      <c r="B571" s="2" t="str">
        <f t="shared" ca="1" si="47"/>
        <v>0</v>
      </c>
      <c r="C571" s="4" t="str">
        <f t="shared" ca="1" si="46"/>
        <v>NO</v>
      </c>
      <c r="D571" s="39"/>
      <c r="F571">
        <f t="shared" ca="1" si="48"/>
        <v>0</v>
      </c>
      <c r="G571" s="2" t="str">
        <f t="shared" ca="1" si="49"/>
        <v/>
      </c>
      <c r="H571" s="2">
        <f t="shared" ca="1" si="50"/>
        <v>0</v>
      </c>
      <c r="J571" s="54">
        <v>31000</v>
      </c>
    </row>
    <row r="572" spans="1:10" ht="15.75" thickBot="1" x14ac:dyDescent="0.3">
      <c r="A572" s="2" t="str">
        <f>IF(ISBLANK(D572),"",COUNTA($B$2:B572))</f>
        <v/>
      </c>
      <c r="B572" s="2" t="str">
        <f t="shared" ca="1" si="47"/>
        <v>0</v>
      </c>
      <c r="C572" s="4" t="str">
        <f t="shared" ca="1" si="46"/>
        <v>NO</v>
      </c>
      <c r="D572" s="39"/>
      <c r="F572">
        <f t="shared" ca="1" si="48"/>
        <v>0</v>
      </c>
      <c r="G572" s="2" t="str">
        <f t="shared" ca="1" si="49"/>
        <v/>
      </c>
      <c r="H572" s="2">
        <f t="shared" ca="1" si="50"/>
        <v>0</v>
      </c>
      <c r="J572" s="54" t="s">
        <v>1094</v>
      </c>
    </row>
    <row r="573" spans="1:10" ht="15.75" thickBot="1" x14ac:dyDescent="0.3">
      <c r="A573" s="2" t="str">
        <f>IF(ISBLANK(D573),"",COUNTA($B$2:B573))</f>
        <v/>
      </c>
      <c r="B573" s="2" t="str">
        <f t="shared" ca="1" si="47"/>
        <v>0</v>
      </c>
      <c r="C573" s="4" t="str">
        <f t="shared" ca="1" si="46"/>
        <v>NO</v>
      </c>
      <c r="D573" s="39"/>
      <c r="F573">
        <f t="shared" ca="1" si="48"/>
        <v>0</v>
      </c>
      <c r="G573" s="2" t="str">
        <f t="shared" ca="1" si="49"/>
        <v/>
      </c>
      <c r="H573" s="2">
        <f t="shared" ca="1" si="50"/>
        <v>0</v>
      </c>
      <c r="J573" s="54">
        <v>32000</v>
      </c>
    </row>
    <row r="574" spans="1:10" ht="15.75" thickBot="1" x14ac:dyDescent="0.3">
      <c r="A574" s="2" t="str">
        <f>IF(ISBLANK(D574),"",COUNTA($B$2:B574))</f>
        <v/>
      </c>
      <c r="B574" s="2" t="str">
        <f t="shared" ca="1" si="47"/>
        <v>0</v>
      </c>
      <c r="C574" s="4" t="str">
        <f t="shared" ca="1" si="46"/>
        <v>NO</v>
      </c>
      <c r="D574" s="39"/>
      <c r="F574">
        <f t="shared" ca="1" si="48"/>
        <v>0</v>
      </c>
      <c r="G574" s="2" t="str">
        <f t="shared" ca="1" si="49"/>
        <v/>
      </c>
      <c r="H574" s="2">
        <f t="shared" ca="1" si="50"/>
        <v>0</v>
      </c>
      <c r="J574" s="54" t="s">
        <v>1095</v>
      </c>
    </row>
    <row r="575" spans="1:10" ht="15.75" thickBot="1" x14ac:dyDescent="0.3">
      <c r="A575" s="2" t="str">
        <f>IF(ISBLANK(D575),"",COUNTA($B$2:B575))</f>
        <v/>
      </c>
      <c r="B575" s="2" t="str">
        <f t="shared" ca="1" si="47"/>
        <v>0</v>
      </c>
      <c r="C575" s="4" t="str">
        <f t="shared" ca="1" si="46"/>
        <v>NO</v>
      </c>
      <c r="D575" s="39"/>
      <c r="F575">
        <f t="shared" ca="1" si="48"/>
        <v>0</v>
      </c>
      <c r="G575" s="2" t="str">
        <f t="shared" ca="1" si="49"/>
        <v/>
      </c>
      <c r="H575" s="2">
        <f t="shared" ca="1" si="50"/>
        <v>0</v>
      </c>
      <c r="J575" s="54">
        <v>32000</v>
      </c>
    </row>
    <row r="576" spans="1:10" ht="15.75" thickBot="1" x14ac:dyDescent="0.3">
      <c r="A576" s="2" t="str">
        <f>IF(ISBLANK(D576),"",COUNTA($B$2:B576))</f>
        <v/>
      </c>
      <c r="B576" s="2" t="str">
        <f t="shared" ca="1" si="47"/>
        <v>0</v>
      </c>
      <c r="C576" s="4" t="str">
        <f t="shared" ca="1" si="46"/>
        <v>NO</v>
      </c>
      <c r="D576" s="39"/>
      <c r="F576">
        <f t="shared" ca="1" si="48"/>
        <v>0</v>
      </c>
      <c r="G576" s="2" t="str">
        <f t="shared" ca="1" si="49"/>
        <v/>
      </c>
      <c r="H576" s="2">
        <f t="shared" ca="1" si="50"/>
        <v>0</v>
      </c>
      <c r="J576" s="54" t="s">
        <v>1096</v>
      </c>
    </row>
    <row r="577" spans="1:10" ht="15.75" thickBot="1" x14ac:dyDescent="0.3">
      <c r="A577" s="2" t="str">
        <f>IF(ISBLANK(D577),"",COUNTA($B$2:B577))</f>
        <v/>
      </c>
      <c r="B577" s="2" t="str">
        <f t="shared" ca="1" si="47"/>
        <v>0</v>
      </c>
      <c r="C577" s="4" t="str">
        <f t="shared" ca="1" si="46"/>
        <v>NO</v>
      </c>
      <c r="D577" s="39"/>
      <c r="F577">
        <f t="shared" ca="1" si="48"/>
        <v>0</v>
      </c>
      <c r="G577" s="2" t="str">
        <f t="shared" ca="1" si="49"/>
        <v/>
      </c>
      <c r="H577" s="2">
        <f t="shared" ca="1" si="50"/>
        <v>0</v>
      </c>
      <c r="J577" s="54">
        <v>33000</v>
      </c>
    </row>
    <row r="578" spans="1:10" ht="15.75" thickBot="1" x14ac:dyDescent="0.3">
      <c r="A578" s="2" t="str">
        <f>IF(ISBLANK(D578),"",COUNTA($B$2:B578))</f>
        <v/>
      </c>
      <c r="B578" s="2" t="str">
        <f t="shared" ca="1" si="47"/>
        <v>0</v>
      </c>
      <c r="C578" s="4" t="str">
        <f t="shared" ref="C578:C641" ca="1" si="51">IF(ISERROR(_xlfn.NUMBERVALUE(VLOOKUP(D578,G:H,2,0))),"NO",_xlfn.NUMBERVALUE(VLOOKUP(D578,G:H,2,0)))</f>
        <v>NO</v>
      </c>
      <c r="D578" s="39"/>
      <c r="F578">
        <f t="shared" ca="1" si="48"/>
        <v>0</v>
      </c>
      <c r="G578" s="2" t="str">
        <f t="shared" ca="1" si="49"/>
        <v/>
      </c>
      <c r="H578" s="2">
        <f t="shared" ca="1" si="50"/>
        <v>0</v>
      </c>
      <c r="J578" s="54" t="s">
        <v>1097</v>
      </c>
    </row>
    <row r="579" spans="1:10" ht="15.75" thickBot="1" x14ac:dyDescent="0.3">
      <c r="A579" s="2" t="str">
        <f>IF(ISBLANK(D579),"",COUNTA($B$2:B579))</f>
        <v/>
      </c>
      <c r="B579" s="2" t="str">
        <f t="shared" ref="B579:B642" ca="1" si="52">IF(C579="NO","0",IF(C579&gt;=11000,10000,ROUND(IF((SIGN(C579)=-1),C579*(1+$E$1/100),C579*(1-$E$1/100)),0)))</f>
        <v>0</v>
      </c>
      <c r="C579" s="4" t="str">
        <f t="shared" ca="1" si="51"/>
        <v>NO</v>
      </c>
      <c r="D579" s="39"/>
      <c r="F579">
        <f t="shared" ref="F579:F642" ca="1" si="53">+LEN(G579)</f>
        <v>0</v>
      </c>
      <c r="G579" s="2" t="str">
        <f t="shared" ref="G579:G642" ca="1" si="54">UPPER(OFFSET(J578,(ROW()-1),0))</f>
        <v/>
      </c>
      <c r="H579" s="2">
        <f t="shared" ref="H579:H642" ca="1" si="55">OFFSET(J579,(ROW()-1),0)</f>
        <v>0</v>
      </c>
      <c r="J579" s="54">
        <v>33000</v>
      </c>
    </row>
    <row r="580" spans="1:10" ht="15.75" thickBot="1" x14ac:dyDescent="0.3">
      <c r="A580" s="2" t="str">
        <f>IF(ISBLANK(D580),"",COUNTA($B$2:B580))</f>
        <v/>
      </c>
      <c r="B580" s="2" t="str">
        <f t="shared" ca="1" si="52"/>
        <v>0</v>
      </c>
      <c r="C580" s="4" t="str">
        <f t="shared" ca="1" si="51"/>
        <v>NO</v>
      </c>
      <c r="D580" s="39"/>
      <c r="F580">
        <f t="shared" ca="1" si="53"/>
        <v>0</v>
      </c>
      <c r="G580" s="2" t="str">
        <f t="shared" ca="1" si="54"/>
        <v/>
      </c>
      <c r="H580" s="2">
        <f t="shared" ca="1" si="55"/>
        <v>0</v>
      </c>
      <c r="J580" s="54" t="s">
        <v>1098</v>
      </c>
    </row>
    <row r="581" spans="1:10" ht="15.75" thickBot="1" x14ac:dyDescent="0.3">
      <c r="A581" s="2" t="str">
        <f>IF(ISBLANK(D581),"",COUNTA($B$2:B581))</f>
        <v/>
      </c>
      <c r="B581" s="2" t="str">
        <f t="shared" ca="1" si="52"/>
        <v>0</v>
      </c>
      <c r="C581" s="4" t="str">
        <f t="shared" ca="1" si="51"/>
        <v>NO</v>
      </c>
      <c r="D581" s="39"/>
      <c r="F581">
        <f t="shared" ca="1" si="53"/>
        <v>0</v>
      </c>
      <c r="G581" s="2" t="str">
        <f t="shared" ca="1" si="54"/>
        <v/>
      </c>
      <c r="H581" s="2">
        <f t="shared" ca="1" si="55"/>
        <v>0</v>
      </c>
      <c r="J581" s="54">
        <v>32000</v>
      </c>
    </row>
    <row r="582" spans="1:10" ht="15.75" thickBot="1" x14ac:dyDescent="0.3">
      <c r="A582" s="2" t="str">
        <f>IF(ISBLANK(D582),"",COUNTA($B$2:B582))</f>
        <v/>
      </c>
      <c r="B582" s="2" t="str">
        <f t="shared" ca="1" si="52"/>
        <v>0</v>
      </c>
      <c r="C582" s="4" t="str">
        <f t="shared" ca="1" si="51"/>
        <v>NO</v>
      </c>
      <c r="D582" s="39"/>
      <c r="F582">
        <f t="shared" ca="1" si="53"/>
        <v>0</v>
      </c>
      <c r="G582" s="2" t="str">
        <f t="shared" ca="1" si="54"/>
        <v/>
      </c>
      <c r="H582" s="2">
        <f t="shared" ca="1" si="55"/>
        <v>0</v>
      </c>
      <c r="J582" s="54" t="s">
        <v>1099</v>
      </c>
    </row>
    <row r="583" spans="1:10" ht="15.75" thickBot="1" x14ac:dyDescent="0.3">
      <c r="A583" s="2" t="str">
        <f>IF(ISBLANK(D583),"",COUNTA($B$2:B583))</f>
        <v/>
      </c>
      <c r="B583" s="2" t="str">
        <f t="shared" ca="1" si="52"/>
        <v>0</v>
      </c>
      <c r="C583" s="4" t="str">
        <f t="shared" ca="1" si="51"/>
        <v>NO</v>
      </c>
      <c r="D583" s="39"/>
      <c r="F583">
        <f t="shared" ca="1" si="53"/>
        <v>0</v>
      </c>
      <c r="G583" s="2" t="str">
        <f t="shared" ca="1" si="54"/>
        <v/>
      </c>
      <c r="H583" s="2">
        <f t="shared" ca="1" si="55"/>
        <v>0</v>
      </c>
      <c r="J583" s="54">
        <v>32000</v>
      </c>
    </row>
    <row r="584" spans="1:10" ht="15.75" thickBot="1" x14ac:dyDescent="0.3">
      <c r="A584" s="2" t="str">
        <f>IF(ISBLANK(D584),"",COUNTA($B$2:B584))</f>
        <v/>
      </c>
      <c r="B584" s="2" t="str">
        <f t="shared" ca="1" si="52"/>
        <v>0</v>
      </c>
      <c r="C584" s="4" t="str">
        <f t="shared" ca="1" si="51"/>
        <v>NO</v>
      </c>
      <c r="D584" s="39"/>
      <c r="F584">
        <f t="shared" ca="1" si="53"/>
        <v>0</v>
      </c>
      <c r="G584" s="2" t="str">
        <f t="shared" ca="1" si="54"/>
        <v/>
      </c>
      <c r="H584" s="2">
        <f t="shared" ca="1" si="55"/>
        <v>0</v>
      </c>
      <c r="J584" s="54" t="s">
        <v>1100</v>
      </c>
    </row>
    <row r="585" spans="1:10" ht="15.75" thickBot="1" x14ac:dyDescent="0.3">
      <c r="A585" s="2" t="str">
        <f>IF(ISBLANK(D585),"",COUNTA($B$2:B585))</f>
        <v/>
      </c>
      <c r="B585" s="2" t="str">
        <f t="shared" ca="1" si="52"/>
        <v>0</v>
      </c>
      <c r="C585" s="4" t="str">
        <f t="shared" ca="1" si="51"/>
        <v>NO</v>
      </c>
      <c r="D585" s="39"/>
      <c r="F585">
        <f t="shared" ca="1" si="53"/>
        <v>0</v>
      </c>
      <c r="G585" s="2" t="str">
        <f t="shared" ca="1" si="54"/>
        <v/>
      </c>
      <c r="H585" s="2">
        <f t="shared" ca="1" si="55"/>
        <v>0</v>
      </c>
      <c r="J585" s="54">
        <v>32000</v>
      </c>
    </row>
    <row r="586" spans="1:10" ht="15.75" thickBot="1" x14ac:dyDescent="0.3">
      <c r="A586" s="2" t="str">
        <f>IF(ISBLANK(D586),"",COUNTA($B$2:B586))</f>
        <v/>
      </c>
      <c r="B586" s="2" t="str">
        <f t="shared" ca="1" si="52"/>
        <v>0</v>
      </c>
      <c r="C586" s="4" t="str">
        <f t="shared" ca="1" si="51"/>
        <v>NO</v>
      </c>
      <c r="D586" s="39"/>
      <c r="F586">
        <f t="shared" ca="1" si="53"/>
        <v>0</v>
      </c>
      <c r="G586" s="2" t="str">
        <f t="shared" ca="1" si="54"/>
        <v/>
      </c>
      <c r="H586" s="2">
        <f t="shared" ca="1" si="55"/>
        <v>0</v>
      </c>
      <c r="J586" s="54" t="s">
        <v>1101</v>
      </c>
    </row>
    <row r="587" spans="1:10" ht="15.75" thickBot="1" x14ac:dyDescent="0.3">
      <c r="A587" s="2" t="str">
        <f>IF(ISBLANK(D587),"",COUNTA($B$2:B587))</f>
        <v/>
      </c>
      <c r="B587" s="2" t="str">
        <f t="shared" ca="1" si="52"/>
        <v>0</v>
      </c>
      <c r="C587" s="4" t="str">
        <f t="shared" ca="1" si="51"/>
        <v>NO</v>
      </c>
      <c r="D587" s="39"/>
      <c r="F587">
        <f t="shared" ca="1" si="53"/>
        <v>0</v>
      </c>
      <c r="G587" s="2" t="str">
        <f t="shared" ca="1" si="54"/>
        <v/>
      </c>
      <c r="H587" s="2">
        <f t="shared" ca="1" si="55"/>
        <v>0</v>
      </c>
      <c r="J587" s="54">
        <v>36000</v>
      </c>
    </row>
    <row r="588" spans="1:10" ht="15.75" thickBot="1" x14ac:dyDescent="0.3">
      <c r="A588" s="2" t="str">
        <f>IF(ISBLANK(D588),"",COUNTA($B$2:B588))</f>
        <v/>
      </c>
      <c r="B588" s="2" t="str">
        <f t="shared" ca="1" si="52"/>
        <v>0</v>
      </c>
      <c r="C588" s="4" t="str">
        <f t="shared" ca="1" si="51"/>
        <v>NO</v>
      </c>
      <c r="D588" s="39"/>
      <c r="F588">
        <f t="shared" ca="1" si="53"/>
        <v>0</v>
      </c>
      <c r="G588" s="2" t="str">
        <f t="shared" ca="1" si="54"/>
        <v/>
      </c>
      <c r="H588" s="2">
        <f t="shared" ca="1" si="55"/>
        <v>0</v>
      </c>
      <c r="J588" s="54" t="s">
        <v>1102</v>
      </c>
    </row>
    <row r="589" spans="1:10" ht="15.75" thickBot="1" x14ac:dyDescent="0.3">
      <c r="A589" s="2" t="str">
        <f>IF(ISBLANK(D589),"",COUNTA($B$2:B589))</f>
        <v/>
      </c>
      <c r="B589" s="2" t="str">
        <f t="shared" ca="1" si="52"/>
        <v>0</v>
      </c>
      <c r="C589" s="4" t="str">
        <f t="shared" ca="1" si="51"/>
        <v>NO</v>
      </c>
      <c r="D589" s="39"/>
      <c r="F589">
        <f t="shared" ca="1" si="53"/>
        <v>0</v>
      </c>
      <c r="G589" s="2" t="str">
        <f t="shared" ca="1" si="54"/>
        <v/>
      </c>
      <c r="H589" s="2">
        <f t="shared" ca="1" si="55"/>
        <v>0</v>
      </c>
      <c r="J589" s="54">
        <v>32000</v>
      </c>
    </row>
    <row r="590" spans="1:10" ht="15.75" thickBot="1" x14ac:dyDescent="0.3">
      <c r="A590" s="2" t="str">
        <f>IF(ISBLANK(D590),"",COUNTA($B$2:B590))</f>
        <v/>
      </c>
      <c r="B590" s="2" t="str">
        <f t="shared" ca="1" si="52"/>
        <v>0</v>
      </c>
      <c r="C590" s="4" t="str">
        <f t="shared" ca="1" si="51"/>
        <v>NO</v>
      </c>
      <c r="D590" s="39"/>
      <c r="F590">
        <f t="shared" ca="1" si="53"/>
        <v>0</v>
      </c>
      <c r="G590" s="2" t="str">
        <f t="shared" ca="1" si="54"/>
        <v/>
      </c>
      <c r="H590" s="2">
        <f t="shared" ca="1" si="55"/>
        <v>0</v>
      </c>
      <c r="J590" s="54" t="s">
        <v>1103</v>
      </c>
    </row>
    <row r="591" spans="1:10" ht="15.75" thickBot="1" x14ac:dyDescent="0.3">
      <c r="A591" s="2" t="str">
        <f>IF(ISBLANK(D591),"",COUNTA($B$2:B591))</f>
        <v/>
      </c>
      <c r="B591" s="2" t="str">
        <f t="shared" ca="1" si="52"/>
        <v>0</v>
      </c>
      <c r="C591" s="4" t="str">
        <f t="shared" ca="1" si="51"/>
        <v>NO</v>
      </c>
      <c r="D591" s="39"/>
      <c r="F591">
        <f t="shared" ca="1" si="53"/>
        <v>0</v>
      </c>
      <c r="G591" s="2" t="str">
        <f t="shared" ca="1" si="54"/>
        <v/>
      </c>
      <c r="H591" s="2">
        <f t="shared" ca="1" si="55"/>
        <v>0</v>
      </c>
      <c r="J591" s="54">
        <v>36000</v>
      </c>
    </row>
    <row r="592" spans="1:10" ht="15.75" thickBot="1" x14ac:dyDescent="0.3">
      <c r="A592" s="2" t="str">
        <f>IF(ISBLANK(D592),"",COUNTA($B$2:B592))</f>
        <v/>
      </c>
      <c r="B592" s="2" t="str">
        <f t="shared" ca="1" si="52"/>
        <v>0</v>
      </c>
      <c r="C592" s="4" t="str">
        <f t="shared" ca="1" si="51"/>
        <v>NO</v>
      </c>
      <c r="D592" s="39"/>
      <c r="F592">
        <f t="shared" ca="1" si="53"/>
        <v>0</v>
      </c>
      <c r="G592" s="2" t="str">
        <f t="shared" ca="1" si="54"/>
        <v/>
      </c>
      <c r="H592" s="2">
        <f t="shared" ca="1" si="55"/>
        <v>0</v>
      </c>
      <c r="J592" s="54" t="s">
        <v>1104</v>
      </c>
    </row>
    <row r="593" spans="1:10" ht="15.75" thickBot="1" x14ac:dyDescent="0.3">
      <c r="A593" s="2" t="str">
        <f>IF(ISBLANK(D593),"",COUNTA($B$2:B593))</f>
        <v/>
      </c>
      <c r="B593" s="2" t="str">
        <f t="shared" ca="1" si="52"/>
        <v>0</v>
      </c>
      <c r="C593" s="4" t="str">
        <f t="shared" ca="1" si="51"/>
        <v>NO</v>
      </c>
      <c r="D593" s="39"/>
      <c r="F593">
        <f t="shared" ca="1" si="53"/>
        <v>0</v>
      </c>
      <c r="G593" s="2" t="str">
        <f t="shared" ca="1" si="54"/>
        <v/>
      </c>
      <c r="H593" s="2">
        <f t="shared" ca="1" si="55"/>
        <v>0</v>
      </c>
      <c r="J593" s="54">
        <v>35000</v>
      </c>
    </row>
    <row r="594" spans="1:10" ht="15.75" thickBot="1" x14ac:dyDescent="0.3">
      <c r="A594" s="2" t="str">
        <f>IF(ISBLANK(D594),"",COUNTA($B$2:B594))</f>
        <v/>
      </c>
      <c r="B594" s="2" t="str">
        <f t="shared" ca="1" si="52"/>
        <v>0</v>
      </c>
      <c r="C594" s="4" t="str">
        <f t="shared" ca="1" si="51"/>
        <v>NO</v>
      </c>
      <c r="D594" s="39"/>
      <c r="F594">
        <f t="shared" ca="1" si="53"/>
        <v>0</v>
      </c>
      <c r="G594" s="2" t="str">
        <f t="shared" ca="1" si="54"/>
        <v/>
      </c>
      <c r="H594" s="2">
        <f t="shared" ca="1" si="55"/>
        <v>0</v>
      </c>
      <c r="J594" s="54" t="s">
        <v>1105</v>
      </c>
    </row>
    <row r="595" spans="1:10" ht="15.75" thickBot="1" x14ac:dyDescent="0.3">
      <c r="A595" s="2" t="str">
        <f>IF(ISBLANK(D595),"",COUNTA($B$2:B595))</f>
        <v/>
      </c>
      <c r="B595" s="2" t="str">
        <f t="shared" ca="1" si="52"/>
        <v>0</v>
      </c>
      <c r="C595" s="4" t="str">
        <f t="shared" ca="1" si="51"/>
        <v>NO</v>
      </c>
      <c r="D595" s="39"/>
      <c r="F595">
        <f t="shared" ca="1" si="53"/>
        <v>0</v>
      </c>
      <c r="G595" s="2" t="str">
        <f t="shared" ca="1" si="54"/>
        <v/>
      </c>
      <c r="H595" s="2">
        <f t="shared" ca="1" si="55"/>
        <v>0</v>
      </c>
      <c r="J595" s="54">
        <v>36000</v>
      </c>
    </row>
    <row r="596" spans="1:10" ht="15.75" thickBot="1" x14ac:dyDescent="0.3">
      <c r="A596" s="2" t="str">
        <f>IF(ISBLANK(D596),"",COUNTA($B$2:B596))</f>
        <v/>
      </c>
      <c r="B596" s="2" t="str">
        <f t="shared" ca="1" si="52"/>
        <v>0</v>
      </c>
      <c r="C596" s="4" t="str">
        <f t="shared" ca="1" si="51"/>
        <v>NO</v>
      </c>
      <c r="D596" s="39"/>
      <c r="F596">
        <f t="shared" ca="1" si="53"/>
        <v>0</v>
      </c>
      <c r="G596" s="2" t="str">
        <f t="shared" ca="1" si="54"/>
        <v/>
      </c>
      <c r="H596" s="2">
        <f t="shared" ca="1" si="55"/>
        <v>0</v>
      </c>
      <c r="J596" s="54" t="s">
        <v>1106</v>
      </c>
    </row>
    <row r="597" spans="1:10" ht="15.75" thickBot="1" x14ac:dyDescent="0.3">
      <c r="A597" s="2" t="str">
        <f>IF(ISBLANK(D597),"",COUNTA($B$2:B597))</f>
        <v/>
      </c>
      <c r="B597" s="2" t="str">
        <f t="shared" ca="1" si="52"/>
        <v>0</v>
      </c>
      <c r="C597" s="4" t="str">
        <f t="shared" ca="1" si="51"/>
        <v>NO</v>
      </c>
      <c r="D597" s="39"/>
      <c r="F597">
        <f t="shared" ca="1" si="53"/>
        <v>0</v>
      </c>
      <c r="G597" s="2" t="str">
        <f t="shared" ca="1" si="54"/>
        <v/>
      </c>
      <c r="H597" s="2">
        <f t="shared" ca="1" si="55"/>
        <v>0</v>
      </c>
      <c r="J597" s="54">
        <v>37000</v>
      </c>
    </row>
    <row r="598" spans="1:10" ht="15.75" thickBot="1" x14ac:dyDescent="0.3">
      <c r="A598" s="2" t="str">
        <f>IF(ISBLANK(D598),"",COUNTA($B$2:B598))</f>
        <v/>
      </c>
      <c r="B598" s="2" t="str">
        <f t="shared" ca="1" si="52"/>
        <v>0</v>
      </c>
      <c r="C598" s="4" t="str">
        <f t="shared" ca="1" si="51"/>
        <v>NO</v>
      </c>
      <c r="D598" s="39"/>
      <c r="F598">
        <f t="shared" ca="1" si="53"/>
        <v>0</v>
      </c>
      <c r="G598" s="2" t="str">
        <f t="shared" ca="1" si="54"/>
        <v/>
      </c>
      <c r="H598" s="2">
        <f t="shared" ca="1" si="55"/>
        <v>0</v>
      </c>
      <c r="J598" s="54" t="s">
        <v>1107</v>
      </c>
    </row>
    <row r="599" spans="1:10" ht="15.75" thickBot="1" x14ac:dyDescent="0.3">
      <c r="A599" s="2" t="str">
        <f>IF(ISBLANK(D599),"",COUNTA($B$2:B599))</f>
        <v/>
      </c>
      <c r="B599" s="2" t="str">
        <f t="shared" ca="1" si="52"/>
        <v>0</v>
      </c>
      <c r="C599" s="4" t="str">
        <f t="shared" ca="1" si="51"/>
        <v>NO</v>
      </c>
      <c r="D599" s="39"/>
      <c r="F599">
        <f t="shared" ca="1" si="53"/>
        <v>0</v>
      </c>
      <c r="G599" s="2" t="str">
        <f t="shared" ca="1" si="54"/>
        <v/>
      </c>
      <c r="H599" s="2">
        <f t="shared" ca="1" si="55"/>
        <v>0</v>
      </c>
      <c r="J599" s="54">
        <v>36000</v>
      </c>
    </row>
    <row r="600" spans="1:10" ht="15.75" thickBot="1" x14ac:dyDescent="0.3">
      <c r="A600" s="2" t="str">
        <f>IF(ISBLANK(D600),"",COUNTA($B$2:B600))</f>
        <v/>
      </c>
      <c r="B600" s="2" t="str">
        <f t="shared" ca="1" si="52"/>
        <v>0</v>
      </c>
      <c r="C600" s="4" t="str">
        <f t="shared" ca="1" si="51"/>
        <v>NO</v>
      </c>
      <c r="D600" s="39"/>
      <c r="F600">
        <f t="shared" ca="1" si="53"/>
        <v>0</v>
      </c>
      <c r="G600" s="2" t="str">
        <f t="shared" ca="1" si="54"/>
        <v/>
      </c>
      <c r="H600" s="2">
        <f t="shared" ca="1" si="55"/>
        <v>0</v>
      </c>
      <c r="J600" s="54" t="s">
        <v>1108</v>
      </c>
    </row>
    <row r="601" spans="1:10" ht="15.75" thickBot="1" x14ac:dyDescent="0.3">
      <c r="A601" s="2" t="str">
        <f>IF(ISBLANK(D601),"",COUNTA($B$2:B601))</f>
        <v/>
      </c>
      <c r="B601" s="2" t="str">
        <f t="shared" ca="1" si="52"/>
        <v>0</v>
      </c>
      <c r="C601" s="4" t="str">
        <f t="shared" ca="1" si="51"/>
        <v>NO</v>
      </c>
      <c r="D601" s="39"/>
      <c r="F601">
        <f t="shared" ca="1" si="53"/>
        <v>0</v>
      </c>
      <c r="G601" s="2" t="str">
        <f t="shared" ca="1" si="54"/>
        <v/>
      </c>
      <c r="H601" s="2">
        <f t="shared" ca="1" si="55"/>
        <v>0</v>
      </c>
      <c r="J601" s="54">
        <v>34000</v>
      </c>
    </row>
    <row r="602" spans="1:10" ht="15.75" thickBot="1" x14ac:dyDescent="0.3">
      <c r="A602" s="2" t="str">
        <f>IF(ISBLANK(D602),"",COUNTA($B$2:B602))</f>
        <v/>
      </c>
      <c r="B602" s="2" t="str">
        <f t="shared" ca="1" si="52"/>
        <v>0</v>
      </c>
      <c r="C602" s="4" t="str">
        <f t="shared" ca="1" si="51"/>
        <v>NO</v>
      </c>
      <c r="D602" s="39"/>
      <c r="F602">
        <f t="shared" ca="1" si="53"/>
        <v>0</v>
      </c>
      <c r="G602" s="2" t="str">
        <f t="shared" ca="1" si="54"/>
        <v/>
      </c>
      <c r="H602" s="2">
        <f t="shared" ca="1" si="55"/>
        <v>0</v>
      </c>
      <c r="J602" s="54" t="s">
        <v>1109</v>
      </c>
    </row>
    <row r="603" spans="1:10" ht="15.75" thickBot="1" x14ac:dyDescent="0.3">
      <c r="A603" s="2" t="str">
        <f>IF(ISBLANK(D603),"",COUNTA($B$2:B603))</f>
        <v/>
      </c>
      <c r="B603" s="2" t="str">
        <f t="shared" ca="1" si="52"/>
        <v>0</v>
      </c>
      <c r="C603" s="4" t="str">
        <f t="shared" ca="1" si="51"/>
        <v>NO</v>
      </c>
      <c r="D603" s="39"/>
      <c r="F603">
        <f t="shared" ca="1" si="53"/>
        <v>0</v>
      </c>
      <c r="G603" s="2" t="str">
        <f t="shared" ca="1" si="54"/>
        <v/>
      </c>
      <c r="H603" s="2">
        <f t="shared" ca="1" si="55"/>
        <v>0</v>
      </c>
      <c r="J603" s="54">
        <v>37000</v>
      </c>
    </row>
    <row r="604" spans="1:10" ht="15.75" thickBot="1" x14ac:dyDescent="0.3">
      <c r="A604" s="2" t="str">
        <f>IF(ISBLANK(D604),"",COUNTA($B$2:B604))</f>
        <v/>
      </c>
      <c r="B604" s="2" t="str">
        <f t="shared" ca="1" si="52"/>
        <v>0</v>
      </c>
      <c r="C604" s="4" t="str">
        <f t="shared" ca="1" si="51"/>
        <v>NO</v>
      </c>
      <c r="D604" s="39"/>
      <c r="F604">
        <f t="shared" ca="1" si="53"/>
        <v>0</v>
      </c>
      <c r="G604" s="2" t="str">
        <f t="shared" ca="1" si="54"/>
        <v/>
      </c>
      <c r="H604" s="2">
        <f t="shared" ca="1" si="55"/>
        <v>0</v>
      </c>
    </row>
    <row r="605" spans="1:10" ht="15.75" thickBot="1" x14ac:dyDescent="0.3">
      <c r="A605" s="2" t="str">
        <f>IF(ISBLANK(D605),"",COUNTA($B$2:B605))</f>
        <v/>
      </c>
      <c r="B605" s="2" t="str">
        <f t="shared" ca="1" si="52"/>
        <v>0</v>
      </c>
      <c r="C605" s="4" t="str">
        <f t="shared" ca="1" si="51"/>
        <v>NO</v>
      </c>
      <c r="D605" s="39"/>
      <c r="F605">
        <f t="shared" ca="1" si="53"/>
        <v>0</v>
      </c>
      <c r="G605" s="2" t="str">
        <f t="shared" ca="1" si="54"/>
        <v/>
      </c>
      <c r="H605" s="2">
        <f t="shared" ca="1" si="55"/>
        <v>0</v>
      </c>
    </row>
    <row r="606" spans="1:10" ht="15.75" thickBot="1" x14ac:dyDescent="0.3">
      <c r="A606" s="2" t="str">
        <f>IF(ISBLANK(D606),"",COUNTA($B$2:B606))</f>
        <v/>
      </c>
      <c r="B606" s="2" t="str">
        <f t="shared" ca="1" si="52"/>
        <v>0</v>
      </c>
      <c r="C606" s="4" t="str">
        <f t="shared" ca="1" si="51"/>
        <v>NO</v>
      </c>
      <c r="D606" s="39"/>
      <c r="F606">
        <f t="shared" ca="1" si="53"/>
        <v>0</v>
      </c>
      <c r="G606" s="2" t="str">
        <f t="shared" ca="1" si="54"/>
        <v/>
      </c>
      <c r="H606" s="2">
        <f t="shared" ca="1" si="55"/>
        <v>0</v>
      </c>
    </row>
    <row r="607" spans="1:10" ht="15.75" thickBot="1" x14ac:dyDescent="0.3">
      <c r="A607" s="2" t="str">
        <f>IF(ISBLANK(D607),"",COUNTA($B$2:B607))</f>
        <v/>
      </c>
      <c r="B607" s="2" t="str">
        <f t="shared" ca="1" si="52"/>
        <v>0</v>
      </c>
      <c r="C607" s="4" t="str">
        <f t="shared" ca="1" si="51"/>
        <v>NO</v>
      </c>
      <c r="D607" s="39"/>
      <c r="F607">
        <f t="shared" ca="1" si="53"/>
        <v>0</v>
      </c>
      <c r="G607" s="2" t="str">
        <f t="shared" ca="1" si="54"/>
        <v/>
      </c>
      <c r="H607" s="2">
        <f t="shared" ca="1" si="55"/>
        <v>0</v>
      </c>
    </row>
    <row r="608" spans="1:10" ht="15.75" thickBot="1" x14ac:dyDescent="0.3">
      <c r="A608" s="2" t="str">
        <f>IF(ISBLANK(D608),"",COUNTA($B$2:B608))</f>
        <v/>
      </c>
      <c r="B608" s="2" t="str">
        <f t="shared" ca="1" si="52"/>
        <v>0</v>
      </c>
      <c r="C608" s="4" t="str">
        <f t="shared" ca="1" si="51"/>
        <v>NO</v>
      </c>
      <c r="D608" s="39"/>
      <c r="F608">
        <f t="shared" ca="1" si="53"/>
        <v>0</v>
      </c>
      <c r="G608" s="2" t="str">
        <f t="shared" ca="1" si="54"/>
        <v/>
      </c>
      <c r="H608" s="2">
        <f t="shared" ca="1" si="55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ca="1" si="52"/>
        <v>0</v>
      </c>
      <c r="C609" s="4" t="str">
        <f t="shared" ca="1" si="51"/>
        <v>NO</v>
      </c>
      <c r="D609" s="39"/>
      <c r="F609">
        <f t="shared" ca="1" si="53"/>
        <v>0</v>
      </c>
      <c r="G609" s="2" t="str">
        <f t="shared" ca="1" si="54"/>
        <v/>
      </c>
      <c r="H609" s="2">
        <f t="shared" ca="1" si="55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ca="1" si="52"/>
        <v>0</v>
      </c>
      <c r="C610" s="4" t="str">
        <f t="shared" ca="1" si="51"/>
        <v>NO</v>
      </c>
      <c r="D610" s="39"/>
      <c r="F610">
        <f t="shared" ca="1" si="53"/>
        <v>0</v>
      </c>
      <c r="G610" s="2" t="str">
        <f t="shared" ca="1" si="54"/>
        <v/>
      </c>
      <c r="H610" s="2">
        <f t="shared" ca="1" si="55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ca="1" si="52"/>
        <v>0</v>
      </c>
      <c r="C611" s="4" t="str">
        <f t="shared" ca="1" si="51"/>
        <v>NO</v>
      </c>
      <c r="D611" s="39"/>
      <c r="F611">
        <f t="shared" ca="1" si="53"/>
        <v>0</v>
      </c>
      <c r="G611" s="2" t="str">
        <f t="shared" ca="1" si="54"/>
        <v/>
      </c>
      <c r="H611" s="2">
        <f t="shared" ca="1" si="55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ca="1" si="52"/>
        <v>0</v>
      </c>
      <c r="C612" s="4" t="str">
        <f t="shared" ca="1" si="51"/>
        <v>NO</v>
      </c>
      <c r="D612" s="39"/>
      <c r="F612">
        <f t="shared" ca="1" si="53"/>
        <v>0</v>
      </c>
      <c r="G612" s="2" t="str">
        <f t="shared" ca="1" si="54"/>
        <v/>
      </c>
      <c r="H612" s="2">
        <f t="shared" ca="1" si="55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ca="1" si="52"/>
        <v>0</v>
      </c>
      <c r="C613" s="4" t="str">
        <f t="shared" ca="1" si="51"/>
        <v>NO</v>
      </c>
      <c r="D613" s="39"/>
      <c r="F613">
        <f t="shared" ca="1" si="53"/>
        <v>0</v>
      </c>
      <c r="G613" s="2" t="str">
        <f t="shared" ca="1" si="54"/>
        <v/>
      </c>
      <c r="H613" s="2">
        <f t="shared" ca="1" si="55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ca="1" si="52"/>
        <v>0</v>
      </c>
      <c r="C614" s="4" t="str">
        <f t="shared" ca="1" si="51"/>
        <v>NO</v>
      </c>
      <c r="D614" s="39"/>
      <c r="F614">
        <f t="shared" ca="1" si="53"/>
        <v>0</v>
      </c>
      <c r="G614" s="2" t="str">
        <f t="shared" ca="1" si="54"/>
        <v/>
      </c>
      <c r="H614" s="2">
        <f t="shared" ca="1" si="55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ca="1" si="52"/>
        <v>0</v>
      </c>
      <c r="C615" s="4" t="str">
        <f t="shared" ca="1" si="51"/>
        <v>NO</v>
      </c>
      <c r="D615" s="39"/>
      <c r="F615">
        <f t="shared" ca="1" si="53"/>
        <v>0</v>
      </c>
      <c r="G615" s="2" t="str">
        <f t="shared" ca="1" si="54"/>
        <v/>
      </c>
      <c r="H615" s="2">
        <f t="shared" ca="1" si="55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ca="1" si="52"/>
        <v>0</v>
      </c>
      <c r="C616" s="4" t="str">
        <f t="shared" ca="1" si="51"/>
        <v>NO</v>
      </c>
      <c r="D616" s="39"/>
      <c r="F616">
        <f t="shared" ca="1" si="53"/>
        <v>0</v>
      </c>
      <c r="G616" s="2" t="str">
        <f t="shared" ca="1" si="54"/>
        <v/>
      </c>
      <c r="H616" s="2">
        <f t="shared" ca="1" si="55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ca="1" si="52"/>
        <v>0</v>
      </c>
      <c r="C617" s="4" t="str">
        <f t="shared" ca="1" si="51"/>
        <v>NO</v>
      </c>
      <c r="D617" s="39"/>
      <c r="F617">
        <f t="shared" ca="1" si="53"/>
        <v>0</v>
      </c>
      <c r="G617" s="2" t="str">
        <f t="shared" ca="1" si="54"/>
        <v/>
      </c>
      <c r="H617" s="2">
        <f t="shared" ca="1" si="55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ca="1" si="52"/>
        <v>0</v>
      </c>
      <c r="C618" s="4" t="str">
        <f t="shared" ca="1" si="51"/>
        <v>NO</v>
      </c>
      <c r="D618" s="39"/>
      <c r="F618">
        <f t="shared" ca="1" si="53"/>
        <v>0</v>
      </c>
      <c r="G618" s="2" t="str">
        <f t="shared" ca="1" si="54"/>
        <v/>
      </c>
      <c r="H618" s="2">
        <f t="shared" ca="1" si="55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ca="1" si="52"/>
        <v>0</v>
      </c>
      <c r="C619" s="4" t="str">
        <f t="shared" ca="1" si="51"/>
        <v>NO</v>
      </c>
      <c r="D619" s="39"/>
      <c r="F619">
        <f t="shared" ca="1" si="53"/>
        <v>0</v>
      </c>
      <c r="G619" s="2" t="str">
        <f t="shared" ca="1" si="54"/>
        <v/>
      </c>
      <c r="H619" s="2">
        <f t="shared" ca="1" si="55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ca="1" si="52"/>
        <v>0</v>
      </c>
      <c r="C620" s="4" t="str">
        <f t="shared" ca="1" si="51"/>
        <v>NO</v>
      </c>
      <c r="D620" s="39"/>
      <c r="F620">
        <f t="shared" ca="1" si="53"/>
        <v>0</v>
      </c>
      <c r="G620" s="2" t="str">
        <f t="shared" ca="1" si="54"/>
        <v/>
      </c>
      <c r="H620" s="2">
        <f t="shared" ca="1" si="55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ca="1" si="52"/>
        <v>0</v>
      </c>
      <c r="C621" s="4" t="str">
        <f t="shared" ca="1" si="51"/>
        <v>NO</v>
      </c>
      <c r="D621" s="39"/>
      <c r="F621">
        <f t="shared" ca="1" si="53"/>
        <v>0</v>
      </c>
      <c r="G621" s="2" t="str">
        <f t="shared" ca="1" si="54"/>
        <v/>
      </c>
      <c r="H621" s="2">
        <f t="shared" ca="1" si="55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ca="1" si="52"/>
        <v>0</v>
      </c>
      <c r="C622" s="4" t="str">
        <f t="shared" ca="1" si="51"/>
        <v>NO</v>
      </c>
      <c r="D622" s="39"/>
      <c r="F622">
        <f t="shared" ca="1" si="53"/>
        <v>0</v>
      </c>
      <c r="G622" s="2" t="str">
        <f t="shared" ca="1" si="54"/>
        <v/>
      </c>
      <c r="H622" s="2">
        <f t="shared" ca="1" si="55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ca="1" si="52"/>
        <v>0</v>
      </c>
      <c r="C623" s="4" t="str">
        <f t="shared" ca="1" si="51"/>
        <v>NO</v>
      </c>
      <c r="D623" s="39"/>
      <c r="F623">
        <f t="shared" ca="1" si="53"/>
        <v>0</v>
      </c>
      <c r="G623" s="2" t="str">
        <f t="shared" ca="1" si="54"/>
        <v/>
      </c>
      <c r="H623" s="2">
        <f t="shared" ca="1" si="55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ca="1" si="52"/>
        <v>0</v>
      </c>
      <c r="C624" s="4" t="str">
        <f t="shared" ca="1" si="51"/>
        <v>NO</v>
      </c>
      <c r="D624" s="39"/>
      <c r="F624">
        <f t="shared" ca="1" si="53"/>
        <v>0</v>
      </c>
      <c r="G624" s="2" t="str">
        <f t="shared" ca="1" si="54"/>
        <v/>
      </c>
      <c r="H624" s="2">
        <f t="shared" ca="1" si="55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ca="1" si="52"/>
        <v>0</v>
      </c>
      <c r="C625" s="4" t="str">
        <f t="shared" ca="1" si="51"/>
        <v>NO</v>
      </c>
      <c r="D625" s="39"/>
      <c r="F625">
        <f t="shared" ca="1" si="53"/>
        <v>0</v>
      </c>
      <c r="G625" s="2" t="str">
        <f t="shared" ca="1" si="54"/>
        <v/>
      </c>
      <c r="H625" s="2">
        <f t="shared" ca="1" si="55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ca="1" si="52"/>
        <v>0</v>
      </c>
      <c r="C626" s="4" t="str">
        <f t="shared" ca="1" si="51"/>
        <v>NO</v>
      </c>
      <c r="D626" s="39"/>
      <c r="F626">
        <f t="shared" ca="1" si="53"/>
        <v>0</v>
      </c>
      <c r="G626" s="2" t="str">
        <f t="shared" ca="1" si="54"/>
        <v/>
      </c>
      <c r="H626" s="2">
        <f t="shared" ca="1" si="55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ca="1" si="52"/>
        <v>0</v>
      </c>
      <c r="C627" s="4" t="str">
        <f t="shared" ca="1" si="51"/>
        <v>NO</v>
      </c>
      <c r="D627" s="39"/>
      <c r="F627">
        <f t="shared" ca="1" si="53"/>
        <v>0</v>
      </c>
      <c r="G627" s="2" t="str">
        <f t="shared" ca="1" si="54"/>
        <v/>
      </c>
      <c r="H627" s="2">
        <f t="shared" ca="1" si="55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ca="1" si="52"/>
        <v>0</v>
      </c>
      <c r="C628" s="4" t="str">
        <f t="shared" ca="1" si="51"/>
        <v>NO</v>
      </c>
      <c r="D628" s="39"/>
      <c r="F628">
        <f t="shared" ca="1" si="53"/>
        <v>0</v>
      </c>
      <c r="G628" s="2" t="str">
        <f t="shared" ca="1" si="54"/>
        <v/>
      </c>
      <c r="H628" s="2">
        <f t="shared" ca="1" si="55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ca="1" si="52"/>
        <v>0</v>
      </c>
      <c r="C629" s="4" t="str">
        <f t="shared" ca="1" si="51"/>
        <v>NO</v>
      </c>
      <c r="D629" s="39"/>
      <c r="F629">
        <f t="shared" ca="1" si="53"/>
        <v>0</v>
      </c>
      <c r="G629" s="2" t="str">
        <f t="shared" ca="1" si="54"/>
        <v/>
      </c>
      <c r="H629" s="2">
        <f t="shared" ca="1" si="55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ca="1" si="52"/>
        <v>0</v>
      </c>
      <c r="C630" s="4" t="str">
        <f t="shared" ca="1" si="51"/>
        <v>NO</v>
      </c>
      <c r="D630" s="39"/>
      <c r="F630">
        <f t="shared" ca="1" si="53"/>
        <v>0</v>
      </c>
      <c r="G630" s="2" t="str">
        <f t="shared" ca="1" si="54"/>
        <v/>
      </c>
      <c r="H630" s="2">
        <f t="shared" ca="1" si="55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ca="1" si="52"/>
        <v>0</v>
      </c>
      <c r="C631" s="4" t="str">
        <f t="shared" ca="1" si="51"/>
        <v>NO</v>
      </c>
      <c r="D631" s="39"/>
      <c r="F631">
        <f t="shared" ca="1" si="53"/>
        <v>0</v>
      </c>
      <c r="G631" s="2" t="str">
        <f t="shared" ca="1" si="54"/>
        <v/>
      </c>
      <c r="H631" s="2">
        <f t="shared" ca="1" si="55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ca="1" si="52"/>
        <v>0</v>
      </c>
      <c r="C632" s="4" t="str">
        <f t="shared" ca="1" si="51"/>
        <v>NO</v>
      </c>
      <c r="D632" s="39"/>
      <c r="F632">
        <f t="shared" ca="1" si="53"/>
        <v>0</v>
      </c>
      <c r="G632" s="2" t="str">
        <f t="shared" ca="1" si="54"/>
        <v/>
      </c>
      <c r="H632" s="2">
        <f t="shared" ca="1" si="55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ca="1" si="52"/>
        <v>0</v>
      </c>
      <c r="C633" s="4" t="str">
        <f t="shared" ca="1" si="51"/>
        <v>NO</v>
      </c>
      <c r="D633" s="39"/>
      <c r="F633">
        <f t="shared" ca="1" si="53"/>
        <v>0</v>
      </c>
      <c r="G633" s="2" t="str">
        <f t="shared" ca="1" si="54"/>
        <v/>
      </c>
      <c r="H633" s="2">
        <f t="shared" ca="1" si="55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ca="1" si="52"/>
        <v>0</v>
      </c>
      <c r="C634" s="4" t="str">
        <f t="shared" ca="1" si="51"/>
        <v>NO</v>
      </c>
      <c r="D634" s="39"/>
      <c r="F634">
        <f t="shared" ca="1" si="53"/>
        <v>0</v>
      </c>
      <c r="G634" s="2" t="str">
        <f t="shared" ca="1" si="54"/>
        <v/>
      </c>
      <c r="H634" s="2">
        <f t="shared" ca="1" si="55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ca="1" si="52"/>
        <v>0</v>
      </c>
      <c r="C635" s="4" t="str">
        <f t="shared" ca="1" si="51"/>
        <v>NO</v>
      </c>
      <c r="D635" s="39"/>
      <c r="F635">
        <f t="shared" ca="1" si="53"/>
        <v>0</v>
      </c>
      <c r="G635" s="2" t="str">
        <f t="shared" ca="1" si="54"/>
        <v/>
      </c>
      <c r="H635" s="2">
        <f t="shared" ca="1" si="55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ca="1" si="52"/>
        <v>0</v>
      </c>
      <c r="C636" s="4" t="str">
        <f t="shared" ca="1" si="51"/>
        <v>NO</v>
      </c>
      <c r="D636" s="39"/>
      <c r="F636">
        <f t="shared" ca="1" si="53"/>
        <v>0</v>
      </c>
      <c r="G636" s="2" t="str">
        <f t="shared" ca="1" si="54"/>
        <v/>
      </c>
      <c r="H636" s="2">
        <f t="shared" ca="1" si="55"/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ca="1" si="52"/>
        <v>0</v>
      </c>
      <c r="C637" s="4" t="str">
        <f t="shared" ca="1" si="51"/>
        <v>NO</v>
      </c>
      <c r="D637" s="39"/>
      <c r="F637">
        <f t="shared" ca="1" si="53"/>
        <v>0</v>
      </c>
      <c r="G637" s="2" t="str">
        <f t="shared" ca="1" si="54"/>
        <v/>
      </c>
      <c r="H637" s="2">
        <f t="shared" ca="1" si="55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ca="1" si="52"/>
        <v>0</v>
      </c>
      <c r="C638" s="4" t="str">
        <f t="shared" ca="1" si="51"/>
        <v>NO</v>
      </c>
      <c r="D638" s="39"/>
      <c r="F638">
        <f t="shared" ca="1" si="53"/>
        <v>0</v>
      </c>
      <c r="G638" s="2" t="str">
        <f t="shared" ca="1" si="54"/>
        <v/>
      </c>
      <c r="H638" s="2">
        <f t="shared" ca="1" si="55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ca="1" si="52"/>
        <v>0</v>
      </c>
      <c r="C639" s="4" t="str">
        <f t="shared" ca="1" si="51"/>
        <v>NO</v>
      </c>
      <c r="D639" s="39"/>
      <c r="F639">
        <f t="shared" ca="1" si="53"/>
        <v>0</v>
      </c>
      <c r="G639" s="2" t="str">
        <f t="shared" ca="1" si="54"/>
        <v/>
      </c>
      <c r="H639" s="2">
        <f t="shared" ca="1" si="55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ca="1" si="52"/>
        <v>0</v>
      </c>
      <c r="C640" s="4" t="str">
        <f t="shared" ca="1" si="51"/>
        <v>NO</v>
      </c>
      <c r="D640" s="39"/>
      <c r="F640">
        <f t="shared" ca="1" si="53"/>
        <v>0</v>
      </c>
      <c r="G640" s="2" t="str">
        <f t="shared" ca="1" si="54"/>
        <v/>
      </c>
      <c r="H640" s="2">
        <f t="shared" ca="1" si="55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ca="1" si="52"/>
        <v>0</v>
      </c>
      <c r="C641" s="4" t="str">
        <f t="shared" ca="1" si="51"/>
        <v>NO</v>
      </c>
      <c r="D641" s="39"/>
      <c r="F641">
        <f t="shared" ca="1" si="53"/>
        <v>0</v>
      </c>
      <c r="G641" s="2" t="str">
        <f t="shared" ca="1" si="54"/>
        <v/>
      </c>
      <c r="H641" s="2">
        <f t="shared" ca="1" si="55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ca="1" si="52"/>
        <v>0</v>
      </c>
      <c r="C642" s="4" t="str">
        <f t="shared" ref="C642:C665" ca="1" si="56">IF(ISERROR(_xlfn.NUMBERVALUE(VLOOKUP(D642,G:H,2,0))),"NO",_xlfn.NUMBERVALUE(VLOOKUP(D642,G:H,2,0)))</f>
        <v>NO</v>
      </c>
      <c r="D642" s="39"/>
      <c r="F642">
        <f t="shared" ca="1" si="53"/>
        <v>0</v>
      </c>
      <c r="G642" s="2" t="str">
        <f t="shared" ca="1" si="54"/>
        <v/>
      </c>
      <c r="H642" s="2">
        <f t="shared" ca="1" si="55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ref="B643:B706" ca="1" si="57">IF(C643="NO","0",IF(C643&gt;=11000,10000,ROUND(IF((SIGN(C643)=-1),C643*(1+$E$1/100),C643*(1-$E$1/100)),0)))</f>
        <v>0</v>
      </c>
      <c r="C643" s="4" t="str">
        <f t="shared" ca="1" si="56"/>
        <v>NO</v>
      </c>
      <c r="D643" s="39"/>
      <c r="F643">
        <f t="shared" ref="F643:F706" ca="1" si="58">+LEN(G643)</f>
        <v>0</v>
      </c>
      <c r="G643" s="2" t="str">
        <f t="shared" ref="G643:G706" ca="1" si="59">UPPER(OFFSET(J642,(ROW()-1),0))</f>
        <v/>
      </c>
      <c r="H643" s="2">
        <f t="shared" ref="H643:H706" ca="1" si="60">OFFSET(J643,(ROW()-1),0)</f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ca="1" si="57"/>
        <v>0</v>
      </c>
      <c r="C644" s="4" t="str">
        <f t="shared" ca="1" si="56"/>
        <v>NO</v>
      </c>
      <c r="D644" s="39"/>
      <c r="F644">
        <f t="shared" ca="1" si="58"/>
        <v>0</v>
      </c>
      <c r="G644" s="2" t="str">
        <f t="shared" ca="1" si="59"/>
        <v/>
      </c>
      <c r="H644" s="2">
        <f t="shared" ca="1" si="60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ca="1" si="57"/>
        <v>0</v>
      </c>
      <c r="C645" s="4" t="str">
        <f t="shared" ca="1" si="56"/>
        <v>NO</v>
      </c>
      <c r="D645" s="39"/>
      <c r="F645">
        <f t="shared" ca="1" si="58"/>
        <v>0</v>
      </c>
      <c r="G645" s="2" t="str">
        <f t="shared" ca="1" si="59"/>
        <v/>
      </c>
      <c r="H645" s="2">
        <f t="shared" ca="1" si="60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ca="1" si="57"/>
        <v>0</v>
      </c>
      <c r="C646" s="4" t="str">
        <f t="shared" ca="1" si="56"/>
        <v>NO</v>
      </c>
      <c r="D646" s="39"/>
      <c r="F646">
        <f t="shared" ca="1" si="58"/>
        <v>0</v>
      </c>
      <c r="G646" s="2" t="str">
        <f t="shared" ca="1" si="59"/>
        <v/>
      </c>
      <c r="H646" s="2">
        <f t="shared" ca="1" si="60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ca="1" si="57"/>
        <v>0</v>
      </c>
      <c r="C647" s="4" t="str">
        <f t="shared" ca="1" si="56"/>
        <v>NO</v>
      </c>
      <c r="D647" s="39"/>
      <c r="F647">
        <f t="shared" ca="1" si="58"/>
        <v>0</v>
      </c>
      <c r="G647" s="2" t="str">
        <f t="shared" ca="1" si="59"/>
        <v/>
      </c>
      <c r="H647" s="2">
        <f t="shared" ca="1" si="60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ca="1" si="57"/>
        <v>0</v>
      </c>
      <c r="C648" s="4" t="str">
        <f t="shared" ca="1" si="56"/>
        <v>NO</v>
      </c>
      <c r="D648" s="39"/>
      <c r="F648">
        <f t="shared" ca="1" si="58"/>
        <v>0</v>
      </c>
      <c r="G648" s="2" t="str">
        <f t="shared" ca="1" si="59"/>
        <v/>
      </c>
      <c r="H648" s="2">
        <f t="shared" ca="1" si="60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ca="1" si="57"/>
        <v>0</v>
      </c>
      <c r="C649" s="4" t="str">
        <f t="shared" ca="1" si="56"/>
        <v>NO</v>
      </c>
      <c r="D649" s="39"/>
      <c r="F649">
        <f t="shared" ca="1" si="58"/>
        <v>0</v>
      </c>
      <c r="G649" s="2" t="str">
        <f t="shared" ca="1" si="59"/>
        <v/>
      </c>
      <c r="H649" s="2">
        <f t="shared" ca="1" si="60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ca="1" si="57"/>
        <v>0</v>
      </c>
      <c r="C650" s="4" t="str">
        <f t="shared" ca="1" si="56"/>
        <v>NO</v>
      </c>
      <c r="D650" s="39"/>
      <c r="F650">
        <f t="shared" ca="1" si="58"/>
        <v>0</v>
      </c>
      <c r="G650" s="2" t="str">
        <f t="shared" ca="1" si="59"/>
        <v/>
      </c>
      <c r="H650" s="2">
        <f t="shared" ca="1" si="60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ca="1" si="57"/>
        <v>0</v>
      </c>
      <c r="C651" s="4" t="str">
        <f t="shared" ca="1" si="56"/>
        <v>NO</v>
      </c>
      <c r="D651" s="39"/>
      <c r="F651">
        <f t="shared" ca="1" si="58"/>
        <v>0</v>
      </c>
      <c r="G651" s="2" t="str">
        <f t="shared" ca="1" si="59"/>
        <v/>
      </c>
      <c r="H651" s="2">
        <f t="shared" ca="1" si="60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ca="1" si="57"/>
        <v>0</v>
      </c>
      <c r="C652" s="4" t="str">
        <f t="shared" ca="1" si="56"/>
        <v>NO</v>
      </c>
      <c r="D652" s="39"/>
      <c r="F652">
        <f t="shared" ca="1" si="58"/>
        <v>0</v>
      </c>
      <c r="G652" s="2" t="str">
        <f t="shared" ca="1" si="59"/>
        <v/>
      </c>
      <c r="H652" s="2">
        <f t="shared" ca="1" si="60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ca="1" si="57"/>
        <v>0</v>
      </c>
      <c r="C653" s="4" t="str">
        <f t="shared" ca="1" si="56"/>
        <v>NO</v>
      </c>
      <c r="D653" s="39"/>
      <c r="F653">
        <f t="shared" ca="1" si="58"/>
        <v>0</v>
      </c>
      <c r="G653" s="2" t="str">
        <f t="shared" ca="1" si="59"/>
        <v/>
      </c>
      <c r="H653" s="2">
        <f t="shared" ca="1" si="60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ca="1" si="57"/>
        <v>0</v>
      </c>
      <c r="C654" s="4" t="str">
        <f t="shared" ca="1" si="56"/>
        <v>NO</v>
      </c>
      <c r="D654" s="39"/>
      <c r="F654">
        <f t="shared" ca="1" si="58"/>
        <v>0</v>
      </c>
      <c r="G654" s="2" t="str">
        <f t="shared" ca="1" si="59"/>
        <v/>
      </c>
      <c r="H654" s="2">
        <f t="shared" ca="1" si="60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ca="1" si="57"/>
        <v>0</v>
      </c>
      <c r="C655" s="4" t="str">
        <f t="shared" ca="1" si="56"/>
        <v>NO</v>
      </c>
      <c r="D655" s="39"/>
      <c r="F655">
        <f t="shared" ca="1" si="58"/>
        <v>0</v>
      </c>
      <c r="G655" s="2" t="str">
        <f t="shared" ca="1" si="59"/>
        <v/>
      </c>
      <c r="H655" s="2">
        <f t="shared" ca="1" si="60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ca="1" si="57"/>
        <v>0</v>
      </c>
      <c r="C656" s="4" t="str">
        <f t="shared" ca="1" si="56"/>
        <v>NO</v>
      </c>
      <c r="D656" s="39"/>
      <c r="F656">
        <f t="shared" ca="1" si="58"/>
        <v>0</v>
      </c>
      <c r="G656" s="2" t="str">
        <f t="shared" ca="1" si="59"/>
        <v/>
      </c>
      <c r="H656" s="2">
        <f t="shared" ca="1" si="60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ca="1" si="57"/>
        <v>0</v>
      </c>
      <c r="C657" s="4" t="str">
        <f t="shared" ca="1" si="56"/>
        <v>NO</v>
      </c>
      <c r="D657" s="39"/>
      <c r="F657">
        <f t="shared" ca="1" si="58"/>
        <v>0</v>
      </c>
      <c r="G657" s="2" t="str">
        <f t="shared" ca="1" si="59"/>
        <v/>
      </c>
      <c r="H657" s="2">
        <f t="shared" ca="1" si="60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ca="1" si="57"/>
        <v>0</v>
      </c>
      <c r="C658" s="4" t="str">
        <f t="shared" ca="1" si="56"/>
        <v>NO</v>
      </c>
      <c r="D658" s="39"/>
      <c r="F658">
        <f t="shared" ca="1" si="58"/>
        <v>0</v>
      </c>
      <c r="G658" s="2" t="str">
        <f t="shared" ca="1" si="59"/>
        <v/>
      </c>
      <c r="H658" s="2">
        <f t="shared" ca="1" si="60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ca="1" si="57"/>
        <v>0</v>
      </c>
      <c r="C659" s="4" t="str">
        <f t="shared" ca="1" si="56"/>
        <v>NO</v>
      </c>
      <c r="D659" s="39"/>
      <c r="F659">
        <f t="shared" ca="1" si="58"/>
        <v>0</v>
      </c>
      <c r="G659" s="2" t="str">
        <f t="shared" ca="1" si="59"/>
        <v/>
      </c>
      <c r="H659" s="2">
        <f t="shared" ca="1" si="60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ca="1" si="57"/>
        <v>0</v>
      </c>
      <c r="C660" s="4" t="str">
        <f t="shared" ca="1" si="56"/>
        <v>NO</v>
      </c>
      <c r="D660" s="39"/>
      <c r="F660">
        <f t="shared" ca="1" si="58"/>
        <v>0</v>
      </c>
      <c r="G660" s="2" t="str">
        <f t="shared" ca="1" si="59"/>
        <v/>
      </c>
      <c r="H660" s="2">
        <f t="shared" ca="1" si="60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ca="1" si="57"/>
        <v>0</v>
      </c>
      <c r="C661" s="4" t="str">
        <f t="shared" ca="1" si="56"/>
        <v>NO</v>
      </c>
      <c r="D661" s="39"/>
      <c r="F661">
        <f t="shared" ca="1" si="58"/>
        <v>0</v>
      </c>
      <c r="G661" s="2" t="str">
        <f t="shared" ca="1" si="59"/>
        <v/>
      </c>
      <c r="H661" s="2">
        <f t="shared" ca="1" si="60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ca="1" si="57"/>
        <v>0</v>
      </c>
      <c r="C662" s="4" t="str">
        <f t="shared" ca="1" si="56"/>
        <v>NO</v>
      </c>
      <c r="D662" s="39"/>
      <c r="F662">
        <f t="shared" ca="1" si="58"/>
        <v>0</v>
      </c>
      <c r="G662" s="2" t="str">
        <f t="shared" ca="1" si="59"/>
        <v/>
      </c>
      <c r="H662" s="2">
        <f t="shared" ca="1" si="60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ca="1" si="57"/>
        <v>0</v>
      </c>
      <c r="C663" s="4" t="str">
        <f t="shared" ca="1" si="56"/>
        <v>NO</v>
      </c>
      <c r="D663" s="39"/>
      <c r="F663">
        <f t="shared" ca="1" si="58"/>
        <v>0</v>
      </c>
      <c r="G663" s="2" t="str">
        <f t="shared" ca="1" si="59"/>
        <v/>
      </c>
      <c r="H663" s="2">
        <f t="shared" ca="1" si="60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ca="1" si="57"/>
        <v>0</v>
      </c>
      <c r="C664" s="4" t="str">
        <f t="shared" ca="1" si="56"/>
        <v>NO</v>
      </c>
      <c r="D664" s="37"/>
      <c r="F664">
        <f t="shared" ca="1" si="58"/>
        <v>0</v>
      </c>
      <c r="G664" s="2" t="str">
        <f t="shared" ca="1" si="59"/>
        <v/>
      </c>
      <c r="H664" s="2">
        <f t="shared" ca="1" si="60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ca="1" si="57"/>
        <v>0</v>
      </c>
      <c r="C665" s="4" t="str">
        <f t="shared" ca="1" si="56"/>
        <v>NO</v>
      </c>
      <c r="D665" s="37"/>
      <c r="F665">
        <f t="shared" ca="1" si="58"/>
        <v>0</v>
      </c>
      <c r="G665" s="2" t="str">
        <f t="shared" ca="1" si="59"/>
        <v/>
      </c>
      <c r="H665" s="2">
        <f t="shared" ca="1" si="60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ca="1" si="57"/>
        <v>0</v>
      </c>
      <c r="C666" s="4" t="str">
        <f t="shared" ref="C666:C710" ca="1" si="61">IF(ISERROR(_xlfn.NUMBERVALUE(VLOOKUP(D666,G:H,2,0))),"NO",_xlfn.NUMBERVALUE(VLOOKUP(D666,G:H,2,0)))</f>
        <v>NO</v>
      </c>
      <c r="D666" s="37"/>
      <c r="F666">
        <f t="shared" ca="1" si="58"/>
        <v>0</v>
      </c>
      <c r="G666" s="2" t="str">
        <f t="shared" ca="1" si="59"/>
        <v/>
      </c>
      <c r="H666" s="2">
        <f t="shared" ca="1" si="60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ca="1" si="57"/>
        <v>0</v>
      </c>
      <c r="C667" s="4" t="str">
        <f t="shared" ca="1" si="61"/>
        <v>NO</v>
      </c>
      <c r="D667" s="37"/>
      <c r="F667">
        <f t="shared" ca="1" si="58"/>
        <v>0</v>
      </c>
      <c r="G667" s="2" t="str">
        <f t="shared" ca="1" si="59"/>
        <v/>
      </c>
      <c r="H667" s="2">
        <f t="shared" ca="1" si="60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ca="1" si="57"/>
        <v>0</v>
      </c>
      <c r="C668" s="4" t="str">
        <f t="shared" ca="1" si="61"/>
        <v>NO</v>
      </c>
      <c r="D668" s="37"/>
      <c r="F668">
        <f t="shared" ca="1" si="58"/>
        <v>0</v>
      </c>
      <c r="G668" s="2" t="str">
        <f t="shared" ca="1" si="59"/>
        <v/>
      </c>
      <c r="H668" s="2">
        <f t="shared" ca="1" si="60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ca="1" si="57"/>
        <v>0</v>
      </c>
      <c r="C669" s="4" t="str">
        <f t="shared" ca="1" si="61"/>
        <v>NO</v>
      </c>
      <c r="D669" s="37"/>
      <c r="F669">
        <f t="shared" ca="1" si="58"/>
        <v>0</v>
      </c>
      <c r="G669" s="2" t="str">
        <f t="shared" ca="1" si="59"/>
        <v/>
      </c>
      <c r="H669" s="2">
        <f t="shared" ca="1" si="60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ca="1" si="57"/>
        <v>0</v>
      </c>
      <c r="C670" s="4" t="str">
        <f t="shared" ca="1" si="61"/>
        <v>NO</v>
      </c>
      <c r="D670" s="37"/>
      <c r="F670">
        <f t="shared" ca="1" si="58"/>
        <v>0</v>
      </c>
      <c r="G670" s="2" t="str">
        <f t="shared" ca="1" si="59"/>
        <v/>
      </c>
      <c r="H670" s="2">
        <f t="shared" ca="1" si="60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ca="1" si="57"/>
        <v>0</v>
      </c>
      <c r="C671" s="4" t="str">
        <f t="shared" ca="1" si="61"/>
        <v>NO</v>
      </c>
      <c r="D671" s="37"/>
      <c r="F671">
        <f t="shared" ca="1" si="58"/>
        <v>0</v>
      </c>
      <c r="G671" s="2" t="str">
        <f t="shared" ca="1" si="59"/>
        <v/>
      </c>
      <c r="H671" s="2">
        <f t="shared" ca="1" si="60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ca="1" si="57"/>
        <v>0</v>
      </c>
      <c r="C672" s="4" t="str">
        <f t="shared" ca="1" si="61"/>
        <v>NO</v>
      </c>
      <c r="D672" s="37"/>
      <c r="F672">
        <f t="shared" ca="1" si="58"/>
        <v>0</v>
      </c>
      <c r="G672" s="2" t="str">
        <f t="shared" ca="1" si="59"/>
        <v/>
      </c>
      <c r="H672" s="2">
        <f t="shared" ca="1" si="60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ca="1" si="57"/>
        <v>0</v>
      </c>
      <c r="C673" s="4" t="str">
        <f t="shared" ca="1" si="61"/>
        <v>NO</v>
      </c>
      <c r="D673" s="37"/>
      <c r="F673">
        <f t="shared" ca="1" si="58"/>
        <v>0</v>
      </c>
      <c r="G673" s="2" t="str">
        <f t="shared" ca="1" si="59"/>
        <v/>
      </c>
      <c r="H673" s="2">
        <f t="shared" ca="1" si="60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ca="1" si="57"/>
        <v>0</v>
      </c>
      <c r="C674" s="4" t="str">
        <f t="shared" ca="1" si="61"/>
        <v>NO</v>
      </c>
      <c r="D674" s="37"/>
      <c r="F674">
        <f t="shared" ca="1" si="58"/>
        <v>0</v>
      </c>
      <c r="G674" s="2" t="str">
        <f t="shared" ca="1" si="59"/>
        <v/>
      </c>
      <c r="H674" s="2">
        <f t="shared" ca="1" si="60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ca="1" si="57"/>
        <v>0</v>
      </c>
      <c r="C675" s="4" t="str">
        <f t="shared" ca="1" si="61"/>
        <v>NO</v>
      </c>
      <c r="D675" s="37"/>
      <c r="F675">
        <f t="shared" ca="1" si="58"/>
        <v>0</v>
      </c>
      <c r="G675" s="2" t="str">
        <f t="shared" ca="1" si="59"/>
        <v/>
      </c>
      <c r="H675" s="2">
        <f t="shared" ca="1" si="60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ca="1" si="57"/>
        <v>0</v>
      </c>
      <c r="C676" s="4" t="str">
        <f t="shared" ca="1" si="61"/>
        <v>NO</v>
      </c>
      <c r="D676" s="37"/>
      <c r="F676">
        <f t="shared" ca="1" si="58"/>
        <v>0</v>
      </c>
      <c r="G676" s="2" t="str">
        <f t="shared" ca="1" si="59"/>
        <v/>
      </c>
      <c r="H676" s="2">
        <f t="shared" ca="1" si="60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ca="1" si="57"/>
        <v>0</v>
      </c>
      <c r="C677" s="4" t="str">
        <f t="shared" ca="1" si="61"/>
        <v>NO</v>
      </c>
      <c r="D677" s="37"/>
      <c r="F677">
        <f t="shared" ca="1" si="58"/>
        <v>0</v>
      </c>
      <c r="G677" s="2" t="str">
        <f t="shared" ca="1" si="59"/>
        <v/>
      </c>
      <c r="H677" s="2">
        <f t="shared" ca="1" si="60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ca="1" si="57"/>
        <v>0</v>
      </c>
      <c r="C678" s="4" t="str">
        <f t="shared" ca="1" si="61"/>
        <v>NO</v>
      </c>
      <c r="D678" s="37"/>
      <c r="F678">
        <f t="shared" ca="1" si="58"/>
        <v>0</v>
      </c>
      <c r="G678" s="2" t="str">
        <f t="shared" ca="1" si="59"/>
        <v/>
      </c>
      <c r="H678" s="2">
        <f t="shared" ca="1" si="60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ca="1" si="57"/>
        <v>0</v>
      </c>
      <c r="C679" s="4" t="str">
        <f t="shared" ca="1" si="61"/>
        <v>NO</v>
      </c>
      <c r="D679" s="37"/>
      <c r="F679">
        <f t="shared" ca="1" si="58"/>
        <v>0</v>
      </c>
      <c r="G679" s="2" t="str">
        <f t="shared" ca="1" si="59"/>
        <v/>
      </c>
      <c r="H679" s="2">
        <f t="shared" ca="1" si="60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ca="1" si="57"/>
        <v>0</v>
      </c>
      <c r="C680" s="4" t="str">
        <f t="shared" ca="1" si="61"/>
        <v>NO</v>
      </c>
      <c r="D680" s="37"/>
      <c r="F680">
        <f t="shared" ca="1" si="58"/>
        <v>0</v>
      </c>
      <c r="G680" s="2" t="str">
        <f t="shared" ca="1" si="59"/>
        <v/>
      </c>
      <c r="H680" s="2">
        <f t="shared" ca="1" si="60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ca="1" si="57"/>
        <v>0</v>
      </c>
      <c r="C681" s="4" t="str">
        <f t="shared" ca="1" si="61"/>
        <v>NO</v>
      </c>
      <c r="D681" s="37"/>
      <c r="F681">
        <f t="shared" ca="1" si="58"/>
        <v>0</v>
      </c>
      <c r="G681" s="2" t="str">
        <f t="shared" ca="1" si="59"/>
        <v/>
      </c>
      <c r="H681" s="2">
        <f t="shared" ca="1" si="60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ca="1" si="57"/>
        <v>0</v>
      </c>
      <c r="C682" s="4" t="str">
        <f t="shared" ca="1" si="61"/>
        <v>NO</v>
      </c>
      <c r="D682" s="37"/>
      <c r="F682">
        <f t="shared" ca="1" si="58"/>
        <v>0</v>
      </c>
      <c r="G682" s="2" t="str">
        <f t="shared" ca="1" si="59"/>
        <v/>
      </c>
      <c r="H682" s="2">
        <f t="shared" ca="1" si="60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ca="1" si="57"/>
        <v>0</v>
      </c>
      <c r="C683" s="4" t="str">
        <f t="shared" ca="1" si="61"/>
        <v>NO</v>
      </c>
      <c r="D683" s="37"/>
      <c r="F683">
        <f t="shared" ca="1" si="58"/>
        <v>0</v>
      </c>
      <c r="G683" s="2" t="str">
        <f t="shared" ca="1" si="59"/>
        <v/>
      </c>
      <c r="H683" s="2">
        <f t="shared" ca="1" si="60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ca="1" si="57"/>
        <v>0</v>
      </c>
      <c r="C684" s="4" t="str">
        <f t="shared" ca="1" si="61"/>
        <v>NO</v>
      </c>
      <c r="D684" s="37"/>
      <c r="F684">
        <f t="shared" ca="1" si="58"/>
        <v>0</v>
      </c>
      <c r="G684" s="2" t="str">
        <f t="shared" ca="1" si="59"/>
        <v/>
      </c>
      <c r="H684" s="2">
        <f t="shared" ca="1" si="60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ca="1" si="57"/>
        <v>0</v>
      </c>
      <c r="C685" s="4" t="str">
        <f t="shared" ca="1" si="61"/>
        <v>NO</v>
      </c>
      <c r="D685" s="37"/>
      <c r="F685">
        <f t="shared" ca="1" si="58"/>
        <v>0</v>
      </c>
      <c r="G685" s="2" t="str">
        <f t="shared" ca="1" si="59"/>
        <v/>
      </c>
      <c r="H685" s="2">
        <f t="shared" ca="1" si="60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ca="1" si="57"/>
        <v>0</v>
      </c>
      <c r="C686" s="4" t="str">
        <f t="shared" ca="1" si="61"/>
        <v>NO</v>
      </c>
      <c r="D686" s="37"/>
      <c r="F686">
        <f t="shared" ca="1" si="58"/>
        <v>0</v>
      </c>
      <c r="G686" s="2" t="str">
        <f t="shared" ca="1" si="59"/>
        <v/>
      </c>
      <c r="H686" s="2">
        <f t="shared" ca="1" si="60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ca="1" si="57"/>
        <v>0</v>
      </c>
      <c r="C687" s="4" t="str">
        <f t="shared" ca="1" si="61"/>
        <v>NO</v>
      </c>
      <c r="D687" s="37"/>
      <c r="F687">
        <f t="shared" ca="1" si="58"/>
        <v>0</v>
      </c>
      <c r="G687" s="2" t="str">
        <f t="shared" ca="1" si="59"/>
        <v/>
      </c>
      <c r="H687" s="2">
        <f t="shared" ca="1" si="60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ca="1" si="57"/>
        <v>0</v>
      </c>
      <c r="C688" s="4" t="str">
        <f t="shared" ca="1" si="61"/>
        <v>NO</v>
      </c>
      <c r="D688" s="37"/>
      <c r="F688">
        <f t="shared" ca="1" si="58"/>
        <v>0</v>
      </c>
      <c r="G688" s="2" t="str">
        <f t="shared" ca="1" si="59"/>
        <v/>
      </c>
      <c r="H688" s="2">
        <f t="shared" ca="1" si="60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ca="1" si="57"/>
        <v>0</v>
      </c>
      <c r="C689" s="4" t="str">
        <f t="shared" ca="1" si="61"/>
        <v>NO</v>
      </c>
      <c r="D689" s="37"/>
      <c r="F689">
        <f t="shared" ca="1" si="58"/>
        <v>0</v>
      </c>
      <c r="G689" s="2" t="str">
        <f t="shared" ca="1" si="59"/>
        <v/>
      </c>
      <c r="H689" s="2">
        <f t="shared" ca="1" si="60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ca="1" si="57"/>
        <v>0</v>
      </c>
      <c r="C690" s="4" t="str">
        <f t="shared" ca="1" si="61"/>
        <v>NO</v>
      </c>
      <c r="D690" s="37"/>
      <c r="F690">
        <f t="shared" ca="1" si="58"/>
        <v>0</v>
      </c>
      <c r="G690" s="2" t="str">
        <f t="shared" ca="1" si="59"/>
        <v/>
      </c>
      <c r="H690" s="2">
        <f t="shared" ca="1" si="60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ca="1" si="57"/>
        <v>0</v>
      </c>
      <c r="C691" s="4" t="str">
        <f t="shared" ca="1" si="61"/>
        <v>NO</v>
      </c>
      <c r="D691" s="37"/>
      <c r="F691">
        <f t="shared" ca="1" si="58"/>
        <v>0</v>
      </c>
      <c r="G691" s="2" t="str">
        <f t="shared" ca="1" si="59"/>
        <v/>
      </c>
      <c r="H691" s="2">
        <f t="shared" ca="1" si="60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ca="1" si="57"/>
        <v>0</v>
      </c>
      <c r="C692" s="4" t="str">
        <f t="shared" ca="1" si="61"/>
        <v>NO</v>
      </c>
      <c r="D692" s="37"/>
      <c r="F692">
        <f t="shared" ca="1" si="58"/>
        <v>0</v>
      </c>
      <c r="G692" s="2" t="str">
        <f t="shared" ca="1" si="59"/>
        <v/>
      </c>
      <c r="H692" s="2">
        <f t="shared" ca="1" si="60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ca="1" si="57"/>
        <v>0</v>
      </c>
      <c r="C693" s="4" t="str">
        <f t="shared" ca="1" si="61"/>
        <v>NO</v>
      </c>
      <c r="D693" s="37"/>
      <c r="F693">
        <f t="shared" ca="1" si="58"/>
        <v>0</v>
      </c>
      <c r="G693" s="2" t="str">
        <f t="shared" ca="1" si="59"/>
        <v/>
      </c>
      <c r="H693" s="2">
        <f t="shared" ca="1" si="60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ca="1" si="57"/>
        <v>0</v>
      </c>
      <c r="C694" s="4" t="str">
        <f t="shared" ca="1" si="61"/>
        <v>NO</v>
      </c>
      <c r="D694" s="37"/>
      <c r="F694">
        <f t="shared" ca="1" si="58"/>
        <v>0</v>
      </c>
      <c r="G694" s="2" t="str">
        <f t="shared" ca="1" si="59"/>
        <v/>
      </c>
      <c r="H694" s="2">
        <f t="shared" ca="1" si="60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ca="1" si="57"/>
        <v>0</v>
      </c>
      <c r="C695" s="4" t="str">
        <f t="shared" ca="1" si="61"/>
        <v>NO</v>
      </c>
      <c r="D695" s="37"/>
      <c r="F695">
        <f t="shared" ca="1" si="58"/>
        <v>0</v>
      </c>
      <c r="G695" s="2" t="str">
        <f t="shared" ca="1" si="59"/>
        <v/>
      </c>
      <c r="H695" s="2">
        <f t="shared" ca="1" si="60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ca="1" si="57"/>
        <v>0</v>
      </c>
      <c r="C696" s="4" t="str">
        <f t="shared" ca="1" si="61"/>
        <v>NO</v>
      </c>
      <c r="D696" s="37"/>
      <c r="F696">
        <f t="shared" ca="1" si="58"/>
        <v>0</v>
      </c>
      <c r="G696" s="2" t="str">
        <f t="shared" ca="1" si="59"/>
        <v/>
      </c>
      <c r="H696" s="2">
        <f t="shared" ca="1" si="60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ca="1" si="57"/>
        <v>0</v>
      </c>
      <c r="C697" s="4" t="str">
        <f t="shared" ca="1" si="61"/>
        <v>NO</v>
      </c>
      <c r="D697" s="37"/>
      <c r="F697">
        <f t="shared" ca="1" si="58"/>
        <v>0</v>
      </c>
      <c r="G697" s="2" t="str">
        <f t="shared" ca="1" si="59"/>
        <v/>
      </c>
      <c r="H697" s="2">
        <f t="shared" ca="1" si="60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ca="1" si="57"/>
        <v>0</v>
      </c>
      <c r="C698" s="4" t="str">
        <f t="shared" ca="1" si="61"/>
        <v>NO</v>
      </c>
      <c r="D698" s="37"/>
      <c r="F698">
        <f t="shared" ca="1" si="58"/>
        <v>0</v>
      </c>
      <c r="G698" s="2" t="str">
        <f t="shared" ca="1" si="59"/>
        <v/>
      </c>
      <c r="H698" s="2">
        <f t="shared" ca="1" si="60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ca="1" si="57"/>
        <v>0</v>
      </c>
      <c r="C699" s="4" t="str">
        <f t="shared" ca="1" si="61"/>
        <v>NO</v>
      </c>
      <c r="D699" s="37"/>
      <c r="F699">
        <f t="shared" ca="1" si="58"/>
        <v>0</v>
      </c>
      <c r="G699" s="2" t="str">
        <f t="shared" ca="1" si="59"/>
        <v/>
      </c>
      <c r="H699" s="2">
        <f t="shared" ca="1" si="60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ca="1" si="57"/>
        <v>0</v>
      </c>
      <c r="C700" s="4" t="str">
        <f t="shared" ca="1" si="61"/>
        <v>NO</v>
      </c>
      <c r="D700" s="37"/>
      <c r="F700">
        <f t="shared" ca="1" si="58"/>
        <v>0</v>
      </c>
      <c r="G700" s="2" t="str">
        <f t="shared" ca="1" si="59"/>
        <v/>
      </c>
      <c r="H700" s="2">
        <f t="shared" ca="1" si="60"/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ca="1" si="57"/>
        <v>0</v>
      </c>
      <c r="C701" s="4" t="str">
        <f t="shared" ca="1" si="61"/>
        <v>NO</v>
      </c>
      <c r="D701" s="37"/>
      <c r="F701">
        <f t="shared" ca="1" si="58"/>
        <v>0</v>
      </c>
      <c r="G701" s="2" t="str">
        <f t="shared" ca="1" si="59"/>
        <v/>
      </c>
      <c r="H701" s="2">
        <f t="shared" ca="1" si="60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ca="1" si="57"/>
        <v>0</v>
      </c>
      <c r="C702" s="4" t="str">
        <f t="shared" ca="1" si="61"/>
        <v>NO</v>
      </c>
      <c r="D702" s="37"/>
      <c r="F702">
        <f t="shared" ca="1" si="58"/>
        <v>0</v>
      </c>
      <c r="G702" s="2" t="str">
        <f t="shared" ca="1" si="59"/>
        <v/>
      </c>
      <c r="H702" s="2">
        <f t="shared" ca="1" si="60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ca="1" si="57"/>
        <v>0</v>
      </c>
      <c r="C703" s="4" t="str">
        <f t="shared" ca="1" si="61"/>
        <v>NO</v>
      </c>
      <c r="D703" s="37"/>
      <c r="F703">
        <f t="shared" ca="1" si="58"/>
        <v>0</v>
      </c>
      <c r="G703" s="2" t="str">
        <f t="shared" ca="1" si="59"/>
        <v/>
      </c>
      <c r="H703" s="2">
        <f t="shared" ca="1" si="60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ca="1" si="57"/>
        <v>0</v>
      </c>
      <c r="C704" s="4" t="str">
        <f t="shared" ca="1" si="61"/>
        <v>NO</v>
      </c>
      <c r="D704" s="37"/>
      <c r="F704">
        <f t="shared" ca="1" si="58"/>
        <v>0</v>
      </c>
      <c r="G704" s="2" t="str">
        <f t="shared" ca="1" si="59"/>
        <v/>
      </c>
      <c r="H704" s="2">
        <f t="shared" ca="1" si="60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ca="1" si="57"/>
        <v>0</v>
      </c>
      <c r="C705" s="4" t="str">
        <f t="shared" ca="1" si="61"/>
        <v>NO</v>
      </c>
      <c r="D705" s="37"/>
      <c r="F705">
        <f t="shared" ca="1" si="58"/>
        <v>0</v>
      </c>
      <c r="G705" s="2" t="str">
        <f t="shared" ca="1" si="59"/>
        <v/>
      </c>
      <c r="H705" s="2">
        <f t="shared" ca="1" si="60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ca="1" si="57"/>
        <v>0</v>
      </c>
      <c r="C706" s="4" t="str">
        <f t="shared" ca="1" si="61"/>
        <v>NO</v>
      </c>
      <c r="D706" s="37"/>
      <c r="F706">
        <f t="shared" ca="1" si="58"/>
        <v>0</v>
      </c>
      <c r="G706" s="2" t="str">
        <f t="shared" ca="1" si="59"/>
        <v/>
      </c>
      <c r="H706" s="2">
        <f t="shared" ca="1" si="60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ref="B707:B770" ca="1" si="62">IF(C707="NO","0",IF(C707&gt;=11000,10000,ROUND(IF((SIGN(C707)=-1),C707*(1+$E$1/100),C707*(1-$E$1/100)),0)))</f>
        <v>0</v>
      </c>
      <c r="C707" s="4" t="str">
        <f t="shared" ca="1" si="61"/>
        <v>NO</v>
      </c>
      <c r="D707" s="37"/>
      <c r="F707">
        <f t="shared" ref="F707:F770" ca="1" si="63">+LEN(G707)</f>
        <v>0</v>
      </c>
      <c r="G707" s="2" t="str">
        <f t="shared" ref="G707:G770" ca="1" si="64">UPPER(OFFSET(J706,(ROW()-1),0))</f>
        <v/>
      </c>
      <c r="H707" s="2">
        <f t="shared" ref="H707:H770" ca="1" si="65">OFFSET(J707,(ROW()-1),0)</f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ca="1" si="62"/>
        <v>0</v>
      </c>
      <c r="C708" s="4" t="str">
        <f t="shared" ca="1" si="61"/>
        <v>NO</v>
      </c>
      <c r="D708" s="37"/>
      <c r="F708">
        <f t="shared" ca="1" si="63"/>
        <v>0</v>
      </c>
      <c r="G708" s="2" t="str">
        <f t="shared" ca="1" si="64"/>
        <v/>
      </c>
      <c r="H708" s="2">
        <f t="shared" ca="1" si="65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ca="1" si="62"/>
        <v>0</v>
      </c>
      <c r="C709" s="4" t="str">
        <f t="shared" ca="1" si="61"/>
        <v>NO</v>
      </c>
      <c r="D709" s="37"/>
      <c r="F709">
        <f t="shared" ca="1" si="63"/>
        <v>0</v>
      </c>
      <c r="G709" s="2" t="str">
        <f t="shared" ca="1" si="64"/>
        <v/>
      </c>
      <c r="H709" s="2">
        <f t="shared" ca="1" si="65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ca="1" si="62"/>
        <v>0</v>
      </c>
      <c r="C710" s="4" t="str">
        <f t="shared" ca="1" si="61"/>
        <v>NO</v>
      </c>
      <c r="D710" s="37"/>
      <c r="F710">
        <f t="shared" ca="1" si="63"/>
        <v>0</v>
      </c>
      <c r="G710" s="2" t="str">
        <f t="shared" ca="1" si="64"/>
        <v/>
      </c>
      <c r="H710" s="2">
        <f t="shared" ca="1" si="65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ca="1" si="62"/>
        <v>0</v>
      </c>
      <c r="C711" s="4" t="str">
        <f t="shared" ref="C711:C774" ca="1" si="66">IF(ISERROR(_xlfn.NUMBERVALUE(VLOOKUP(D711,G:H,2,0))),"NO",_xlfn.NUMBERVALUE(VLOOKUP(D711,G:H,2,0)))</f>
        <v>NO</v>
      </c>
      <c r="D711" s="37"/>
      <c r="F711">
        <f t="shared" ca="1" si="63"/>
        <v>0</v>
      </c>
      <c r="G711" s="2" t="str">
        <f t="shared" ca="1" si="64"/>
        <v/>
      </c>
      <c r="H711" s="2">
        <f t="shared" ca="1" si="65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ca="1" si="62"/>
        <v>0</v>
      </c>
      <c r="C712" s="4" t="str">
        <f t="shared" ca="1" si="66"/>
        <v>NO</v>
      </c>
      <c r="D712" s="37"/>
      <c r="F712">
        <f t="shared" ca="1" si="63"/>
        <v>0</v>
      </c>
      <c r="G712" s="2" t="str">
        <f t="shared" ca="1" si="64"/>
        <v/>
      </c>
      <c r="H712" s="2">
        <f t="shared" ca="1" si="65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ca="1" si="62"/>
        <v>0</v>
      </c>
      <c r="C713" s="4" t="str">
        <f t="shared" ca="1" si="66"/>
        <v>NO</v>
      </c>
      <c r="D713" s="37"/>
      <c r="F713">
        <f t="shared" ca="1" si="63"/>
        <v>0</v>
      </c>
      <c r="G713" s="2" t="str">
        <f t="shared" ca="1" si="64"/>
        <v/>
      </c>
      <c r="H713" s="2">
        <f t="shared" ca="1" si="65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ca="1" si="62"/>
        <v>0</v>
      </c>
      <c r="C714" s="4" t="str">
        <f t="shared" ca="1" si="66"/>
        <v>NO</v>
      </c>
      <c r="D714" s="37"/>
      <c r="F714">
        <f t="shared" ca="1" si="63"/>
        <v>0</v>
      </c>
      <c r="G714" s="2" t="str">
        <f t="shared" ca="1" si="64"/>
        <v/>
      </c>
      <c r="H714" s="2">
        <f t="shared" ca="1" si="65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ca="1" si="62"/>
        <v>0</v>
      </c>
      <c r="C715" s="4" t="str">
        <f t="shared" ca="1" si="66"/>
        <v>NO</v>
      </c>
      <c r="D715" s="37"/>
      <c r="F715">
        <f t="shared" ca="1" si="63"/>
        <v>0</v>
      </c>
      <c r="G715" s="2" t="str">
        <f t="shared" ca="1" si="64"/>
        <v/>
      </c>
      <c r="H715" s="2">
        <f t="shared" ca="1" si="65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ca="1" si="62"/>
        <v>0</v>
      </c>
      <c r="C716" s="4" t="str">
        <f t="shared" ca="1" si="66"/>
        <v>NO</v>
      </c>
      <c r="D716" s="37"/>
      <c r="F716">
        <f t="shared" ca="1" si="63"/>
        <v>0</v>
      </c>
      <c r="G716" s="2" t="str">
        <f t="shared" ca="1" si="64"/>
        <v/>
      </c>
      <c r="H716" s="2">
        <f t="shared" ca="1" si="65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ca="1" si="62"/>
        <v>0</v>
      </c>
      <c r="C717" s="4" t="str">
        <f t="shared" ca="1" si="66"/>
        <v>NO</v>
      </c>
      <c r="D717" s="37"/>
      <c r="F717">
        <f t="shared" ca="1" si="63"/>
        <v>0</v>
      </c>
      <c r="G717" s="2" t="str">
        <f t="shared" ca="1" si="64"/>
        <v/>
      </c>
      <c r="H717" s="2">
        <f t="shared" ca="1" si="65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ca="1" si="62"/>
        <v>0</v>
      </c>
      <c r="C718" s="4" t="str">
        <f t="shared" ca="1" si="66"/>
        <v>NO</v>
      </c>
      <c r="D718" s="37"/>
      <c r="F718">
        <f t="shared" ca="1" si="63"/>
        <v>0</v>
      </c>
      <c r="G718" s="2" t="str">
        <f t="shared" ca="1" si="64"/>
        <v/>
      </c>
      <c r="H718" s="2">
        <f t="shared" ca="1" si="65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ca="1" si="62"/>
        <v>0</v>
      </c>
      <c r="C719" s="4" t="str">
        <f t="shared" ca="1" si="66"/>
        <v>NO</v>
      </c>
      <c r="D719" s="37"/>
      <c r="F719">
        <f t="shared" ca="1" si="63"/>
        <v>0</v>
      </c>
      <c r="G719" s="2" t="str">
        <f t="shared" ca="1" si="64"/>
        <v/>
      </c>
      <c r="H719" s="2">
        <f t="shared" ca="1" si="65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ca="1" si="62"/>
        <v>0</v>
      </c>
      <c r="C720" s="4" t="str">
        <f t="shared" ca="1" si="66"/>
        <v>NO</v>
      </c>
      <c r="D720" s="37"/>
      <c r="F720">
        <f t="shared" ca="1" si="63"/>
        <v>0</v>
      </c>
      <c r="G720" s="2" t="str">
        <f t="shared" ca="1" si="64"/>
        <v/>
      </c>
      <c r="H720" s="2">
        <f t="shared" ca="1" si="65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ca="1" si="62"/>
        <v>0</v>
      </c>
      <c r="C721" s="4" t="str">
        <f t="shared" ca="1" si="66"/>
        <v>NO</v>
      </c>
      <c r="D721" s="37"/>
      <c r="F721">
        <f t="shared" ca="1" si="63"/>
        <v>0</v>
      </c>
      <c r="G721" s="2" t="str">
        <f t="shared" ca="1" si="64"/>
        <v/>
      </c>
      <c r="H721" s="2">
        <f t="shared" ca="1" si="65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ca="1" si="62"/>
        <v>0</v>
      </c>
      <c r="C722" s="4" t="str">
        <f t="shared" ca="1" si="66"/>
        <v>NO</v>
      </c>
      <c r="D722" s="37"/>
      <c r="F722">
        <f t="shared" ca="1" si="63"/>
        <v>0</v>
      </c>
      <c r="G722" s="2" t="str">
        <f t="shared" ca="1" si="64"/>
        <v/>
      </c>
      <c r="H722" s="2">
        <f t="shared" ca="1" si="65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ca="1" si="62"/>
        <v>0</v>
      </c>
      <c r="C723" s="4" t="str">
        <f t="shared" ca="1" si="66"/>
        <v>NO</v>
      </c>
      <c r="D723" s="37"/>
      <c r="F723">
        <f t="shared" ca="1" si="63"/>
        <v>0</v>
      </c>
      <c r="G723" s="2" t="str">
        <f t="shared" ca="1" si="64"/>
        <v/>
      </c>
      <c r="H723" s="2">
        <f t="shared" ca="1" si="65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ca="1" si="62"/>
        <v>0</v>
      </c>
      <c r="C724" s="4" t="str">
        <f t="shared" ca="1" si="66"/>
        <v>NO</v>
      </c>
      <c r="D724" s="37"/>
      <c r="F724">
        <f t="shared" ca="1" si="63"/>
        <v>0</v>
      </c>
      <c r="G724" s="2" t="str">
        <f t="shared" ca="1" si="64"/>
        <v/>
      </c>
      <c r="H724" s="2">
        <f t="shared" ca="1" si="65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ca="1" si="62"/>
        <v>0</v>
      </c>
      <c r="C725" s="4" t="str">
        <f t="shared" ca="1" si="66"/>
        <v>NO</v>
      </c>
      <c r="D725" s="37"/>
      <c r="F725">
        <f t="shared" ca="1" si="63"/>
        <v>0</v>
      </c>
      <c r="G725" s="2" t="str">
        <f t="shared" ca="1" si="64"/>
        <v/>
      </c>
      <c r="H725" s="2">
        <f t="shared" ca="1" si="65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ca="1" si="62"/>
        <v>0</v>
      </c>
      <c r="C726" s="4" t="str">
        <f t="shared" ca="1" si="66"/>
        <v>NO</v>
      </c>
      <c r="D726" s="37"/>
      <c r="F726">
        <f t="shared" ca="1" si="63"/>
        <v>0</v>
      </c>
      <c r="G726" s="2" t="str">
        <f t="shared" ca="1" si="64"/>
        <v/>
      </c>
      <c r="H726" s="2">
        <f t="shared" ca="1" si="65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ca="1" si="62"/>
        <v>0</v>
      </c>
      <c r="C727" s="4" t="str">
        <f t="shared" ca="1" si="66"/>
        <v>NO</v>
      </c>
      <c r="D727" s="37"/>
      <c r="F727">
        <f t="shared" ca="1" si="63"/>
        <v>0</v>
      </c>
      <c r="G727" s="2" t="str">
        <f t="shared" ca="1" si="64"/>
        <v/>
      </c>
      <c r="H727" s="2">
        <f t="shared" ca="1" si="65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ca="1" si="62"/>
        <v>0</v>
      </c>
      <c r="C728" s="4" t="str">
        <f t="shared" ca="1" si="66"/>
        <v>NO</v>
      </c>
      <c r="D728" s="37"/>
      <c r="F728">
        <f t="shared" ca="1" si="63"/>
        <v>0</v>
      </c>
      <c r="G728" s="2" t="str">
        <f t="shared" ca="1" si="64"/>
        <v/>
      </c>
      <c r="H728" s="2">
        <f t="shared" ca="1" si="65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ca="1" si="62"/>
        <v>0</v>
      </c>
      <c r="C729" s="4" t="str">
        <f t="shared" ca="1" si="66"/>
        <v>NO</v>
      </c>
      <c r="D729" s="37"/>
      <c r="F729">
        <f t="shared" ca="1" si="63"/>
        <v>0</v>
      </c>
      <c r="G729" s="2" t="str">
        <f t="shared" ca="1" si="64"/>
        <v/>
      </c>
      <c r="H729" s="2">
        <f t="shared" ca="1" si="65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ca="1" si="62"/>
        <v>0</v>
      </c>
      <c r="C730" s="4" t="str">
        <f t="shared" ca="1" si="66"/>
        <v>NO</v>
      </c>
      <c r="D730" s="37"/>
      <c r="F730">
        <f t="shared" ca="1" si="63"/>
        <v>0</v>
      </c>
      <c r="G730" s="2" t="str">
        <f t="shared" ca="1" si="64"/>
        <v/>
      </c>
      <c r="H730" s="2">
        <f t="shared" ca="1" si="65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ca="1" si="62"/>
        <v>0</v>
      </c>
      <c r="C731" s="4" t="str">
        <f t="shared" ca="1" si="66"/>
        <v>NO</v>
      </c>
      <c r="D731" s="37"/>
      <c r="F731">
        <f t="shared" ca="1" si="63"/>
        <v>0</v>
      </c>
      <c r="G731" s="2" t="str">
        <f t="shared" ca="1" si="64"/>
        <v/>
      </c>
      <c r="H731" s="2">
        <f t="shared" ca="1" si="65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ca="1" si="62"/>
        <v>0</v>
      </c>
      <c r="C732" s="4" t="str">
        <f t="shared" ca="1" si="66"/>
        <v>NO</v>
      </c>
      <c r="D732" s="37"/>
      <c r="F732">
        <f t="shared" ca="1" si="63"/>
        <v>0</v>
      </c>
      <c r="G732" s="2" t="str">
        <f t="shared" ca="1" si="64"/>
        <v/>
      </c>
      <c r="H732" s="2">
        <f t="shared" ca="1" si="65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ca="1" si="62"/>
        <v>0</v>
      </c>
      <c r="C733" s="4" t="str">
        <f t="shared" ca="1" si="66"/>
        <v>NO</v>
      </c>
      <c r="D733" s="37"/>
      <c r="F733">
        <f t="shared" ca="1" si="63"/>
        <v>0</v>
      </c>
      <c r="G733" s="2" t="str">
        <f t="shared" ca="1" si="64"/>
        <v/>
      </c>
      <c r="H733" s="2">
        <f t="shared" ca="1" si="65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ca="1" si="62"/>
        <v>0</v>
      </c>
      <c r="C734" s="4" t="str">
        <f t="shared" ca="1" si="66"/>
        <v>NO</v>
      </c>
      <c r="D734" s="37"/>
      <c r="F734">
        <f t="shared" ca="1" si="63"/>
        <v>0</v>
      </c>
      <c r="G734" s="2" t="str">
        <f t="shared" ca="1" si="64"/>
        <v/>
      </c>
      <c r="H734" s="2">
        <f t="shared" ca="1" si="65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ca="1" si="62"/>
        <v>0</v>
      </c>
      <c r="C735" s="4" t="str">
        <f t="shared" ca="1" si="66"/>
        <v>NO</v>
      </c>
      <c r="D735" s="37"/>
      <c r="F735">
        <f t="shared" ca="1" si="63"/>
        <v>0</v>
      </c>
      <c r="G735" s="2" t="str">
        <f t="shared" ca="1" si="64"/>
        <v/>
      </c>
      <c r="H735" s="2">
        <f t="shared" ca="1" si="65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ca="1" si="62"/>
        <v>0</v>
      </c>
      <c r="C736" s="4" t="str">
        <f t="shared" ca="1" si="66"/>
        <v>NO</v>
      </c>
      <c r="D736" s="37"/>
      <c r="F736">
        <f t="shared" ca="1" si="63"/>
        <v>0</v>
      </c>
      <c r="G736" s="2" t="str">
        <f t="shared" ca="1" si="64"/>
        <v/>
      </c>
      <c r="H736" s="2">
        <f t="shared" ca="1" si="65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ca="1" si="62"/>
        <v>0</v>
      </c>
      <c r="C737" s="4" t="str">
        <f t="shared" ca="1" si="66"/>
        <v>NO</v>
      </c>
      <c r="D737" s="37"/>
      <c r="F737">
        <f t="shared" ca="1" si="63"/>
        <v>0</v>
      </c>
      <c r="G737" s="2" t="str">
        <f t="shared" ca="1" si="64"/>
        <v/>
      </c>
      <c r="H737" s="2">
        <f t="shared" ca="1" si="65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ca="1" si="62"/>
        <v>0</v>
      </c>
      <c r="C738" s="4" t="str">
        <f t="shared" ca="1" si="66"/>
        <v>NO</v>
      </c>
      <c r="D738" s="37"/>
      <c r="F738">
        <f t="shared" ca="1" si="63"/>
        <v>0</v>
      </c>
      <c r="G738" s="2" t="str">
        <f t="shared" ca="1" si="64"/>
        <v/>
      </c>
      <c r="H738" s="2">
        <f t="shared" ca="1" si="65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ca="1" si="62"/>
        <v>0</v>
      </c>
      <c r="C739" s="4" t="str">
        <f t="shared" ca="1" si="66"/>
        <v>NO</v>
      </c>
      <c r="D739" s="37"/>
      <c r="F739">
        <f t="shared" ca="1" si="63"/>
        <v>0</v>
      </c>
      <c r="G739" s="2" t="str">
        <f t="shared" ca="1" si="64"/>
        <v/>
      </c>
      <c r="H739" s="2">
        <f t="shared" ca="1" si="65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ca="1" si="62"/>
        <v>0</v>
      </c>
      <c r="C740" s="4" t="str">
        <f t="shared" ca="1" si="66"/>
        <v>NO</v>
      </c>
      <c r="D740" s="37"/>
      <c r="F740">
        <f t="shared" ca="1" si="63"/>
        <v>0</v>
      </c>
      <c r="G740" s="2" t="str">
        <f t="shared" ca="1" si="64"/>
        <v/>
      </c>
      <c r="H740" s="2">
        <f t="shared" ca="1" si="65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ca="1" si="62"/>
        <v>0</v>
      </c>
      <c r="C741" s="4" t="str">
        <f t="shared" ca="1" si="66"/>
        <v>NO</v>
      </c>
      <c r="D741" s="37"/>
      <c r="F741">
        <f t="shared" ca="1" si="63"/>
        <v>0</v>
      </c>
      <c r="G741" s="2" t="str">
        <f t="shared" ca="1" si="64"/>
        <v/>
      </c>
      <c r="H741" s="2">
        <f t="shared" ca="1" si="65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ca="1" si="62"/>
        <v>0</v>
      </c>
      <c r="C742" s="4" t="str">
        <f t="shared" ca="1" si="66"/>
        <v>NO</v>
      </c>
      <c r="D742" s="37"/>
      <c r="F742">
        <f t="shared" ca="1" si="63"/>
        <v>0</v>
      </c>
      <c r="G742" s="2" t="str">
        <f t="shared" ca="1" si="64"/>
        <v/>
      </c>
      <c r="H742" s="2">
        <f t="shared" ca="1" si="65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ca="1" si="62"/>
        <v>0</v>
      </c>
      <c r="C743" s="4" t="str">
        <f t="shared" ca="1" si="66"/>
        <v>NO</v>
      </c>
      <c r="D743" s="37"/>
      <c r="F743">
        <f t="shared" ca="1" si="63"/>
        <v>0</v>
      </c>
      <c r="G743" s="2" t="str">
        <f t="shared" ca="1" si="64"/>
        <v/>
      </c>
      <c r="H743" s="2">
        <f t="shared" ca="1" si="65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ca="1" si="62"/>
        <v>0</v>
      </c>
      <c r="C744" s="4" t="str">
        <f t="shared" ca="1" si="66"/>
        <v>NO</v>
      </c>
      <c r="D744" s="37"/>
      <c r="F744">
        <f t="shared" ca="1" si="63"/>
        <v>0</v>
      </c>
      <c r="G744" s="2" t="str">
        <f t="shared" ca="1" si="64"/>
        <v/>
      </c>
      <c r="H744" s="2">
        <f t="shared" ca="1" si="65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ca="1" si="62"/>
        <v>0</v>
      </c>
      <c r="C745" s="4" t="str">
        <f t="shared" ca="1" si="66"/>
        <v>NO</v>
      </c>
      <c r="D745" s="37"/>
      <c r="F745">
        <f t="shared" ca="1" si="63"/>
        <v>0</v>
      </c>
      <c r="G745" s="2" t="str">
        <f t="shared" ca="1" si="64"/>
        <v/>
      </c>
      <c r="H745" s="2">
        <f t="shared" ca="1" si="65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ca="1" si="62"/>
        <v>0</v>
      </c>
      <c r="C746" s="4" t="str">
        <f t="shared" ca="1" si="66"/>
        <v>NO</v>
      </c>
      <c r="D746" s="37"/>
      <c r="F746">
        <f t="shared" ca="1" si="63"/>
        <v>0</v>
      </c>
      <c r="G746" s="2" t="str">
        <f t="shared" ca="1" si="64"/>
        <v/>
      </c>
      <c r="H746" s="2">
        <f t="shared" ca="1" si="65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ca="1" si="62"/>
        <v>0</v>
      </c>
      <c r="C747" s="4" t="str">
        <f t="shared" ca="1" si="66"/>
        <v>NO</v>
      </c>
      <c r="D747" s="37"/>
      <c r="F747">
        <f t="shared" ca="1" si="63"/>
        <v>0</v>
      </c>
      <c r="G747" s="2" t="str">
        <f t="shared" ca="1" si="64"/>
        <v/>
      </c>
      <c r="H747" s="2">
        <f t="shared" ca="1" si="65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ca="1" si="62"/>
        <v>0</v>
      </c>
      <c r="C748" s="4" t="str">
        <f t="shared" ca="1" si="66"/>
        <v>NO</v>
      </c>
      <c r="D748" s="37"/>
      <c r="F748">
        <f t="shared" ca="1" si="63"/>
        <v>0</v>
      </c>
      <c r="G748" s="2" t="str">
        <f t="shared" ca="1" si="64"/>
        <v/>
      </c>
      <c r="H748" s="2">
        <f t="shared" ca="1" si="65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ca="1" si="62"/>
        <v>0</v>
      </c>
      <c r="C749" s="4" t="str">
        <f t="shared" ca="1" si="66"/>
        <v>NO</v>
      </c>
      <c r="D749" s="37"/>
      <c r="F749">
        <f t="shared" ca="1" si="63"/>
        <v>0</v>
      </c>
      <c r="G749" s="2" t="str">
        <f t="shared" ca="1" si="64"/>
        <v/>
      </c>
      <c r="H749" s="2">
        <f t="shared" ca="1" si="65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ca="1" si="62"/>
        <v>0</v>
      </c>
      <c r="C750" s="4" t="str">
        <f t="shared" ca="1" si="66"/>
        <v>NO</v>
      </c>
      <c r="D750" s="37"/>
      <c r="F750">
        <f t="shared" ca="1" si="63"/>
        <v>0</v>
      </c>
      <c r="G750" s="2" t="str">
        <f t="shared" ca="1" si="64"/>
        <v/>
      </c>
      <c r="H750" s="2">
        <f t="shared" ca="1" si="65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ca="1" si="62"/>
        <v>0</v>
      </c>
      <c r="C751" s="4" t="str">
        <f t="shared" ca="1" si="66"/>
        <v>NO</v>
      </c>
      <c r="D751" s="37"/>
      <c r="F751">
        <f t="shared" ca="1" si="63"/>
        <v>0</v>
      </c>
      <c r="G751" s="2" t="str">
        <f t="shared" ca="1" si="64"/>
        <v/>
      </c>
      <c r="H751" s="2">
        <f t="shared" ca="1" si="65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ca="1" si="62"/>
        <v>0</v>
      </c>
      <c r="C752" s="4" t="str">
        <f t="shared" ca="1" si="66"/>
        <v>NO</v>
      </c>
      <c r="D752" s="37"/>
      <c r="F752">
        <f t="shared" ca="1" si="63"/>
        <v>0</v>
      </c>
      <c r="G752" s="2" t="str">
        <f t="shared" ca="1" si="64"/>
        <v/>
      </c>
      <c r="H752" s="2">
        <f t="shared" ca="1" si="65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ca="1" si="62"/>
        <v>0</v>
      </c>
      <c r="C753" s="4" t="str">
        <f t="shared" ca="1" si="66"/>
        <v>NO</v>
      </c>
      <c r="D753" s="37"/>
      <c r="F753">
        <f t="shared" ca="1" si="63"/>
        <v>0</v>
      </c>
      <c r="G753" s="2" t="str">
        <f t="shared" ca="1" si="64"/>
        <v/>
      </c>
      <c r="H753" s="2">
        <f t="shared" ca="1" si="65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ca="1" si="62"/>
        <v>0</v>
      </c>
      <c r="C754" s="4" t="str">
        <f t="shared" ca="1" si="66"/>
        <v>NO</v>
      </c>
      <c r="D754" s="37"/>
      <c r="F754">
        <f t="shared" ca="1" si="63"/>
        <v>0</v>
      </c>
      <c r="G754" s="2" t="str">
        <f t="shared" ca="1" si="64"/>
        <v/>
      </c>
      <c r="H754" s="2">
        <f t="shared" ca="1" si="65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ca="1" si="62"/>
        <v>0</v>
      </c>
      <c r="C755" s="4" t="str">
        <f t="shared" ca="1" si="66"/>
        <v>NO</v>
      </c>
      <c r="D755" s="37"/>
      <c r="F755">
        <f t="shared" ca="1" si="63"/>
        <v>0</v>
      </c>
      <c r="G755" s="2" t="str">
        <f t="shared" ca="1" si="64"/>
        <v/>
      </c>
      <c r="H755" s="2">
        <f t="shared" ca="1" si="65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ca="1" si="62"/>
        <v>0</v>
      </c>
      <c r="C756" s="4" t="str">
        <f t="shared" ca="1" si="66"/>
        <v>NO</v>
      </c>
      <c r="D756" s="37"/>
      <c r="F756">
        <f t="shared" ca="1" si="63"/>
        <v>0</v>
      </c>
      <c r="G756" s="2" t="str">
        <f t="shared" ca="1" si="64"/>
        <v/>
      </c>
      <c r="H756" s="2">
        <f t="shared" ca="1" si="65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ca="1" si="62"/>
        <v>0</v>
      </c>
      <c r="C757" s="4" t="str">
        <f t="shared" ca="1" si="66"/>
        <v>NO</v>
      </c>
      <c r="D757" s="37"/>
      <c r="F757">
        <f t="shared" ca="1" si="63"/>
        <v>0</v>
      </c>
      <c r="G757" s="2" t="str">
        <f t="shared" ca="1" si="64"/>
        <v/>
      </c>
      <c r="H757" s="2">
        <f t="shared" ca="1" si="65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ca="1" si="62"/>
        <v>0</v>
      </c>
      <c r="C758" s="4" t="str">
        <f t="shared" ca="1" si="66"/>
        <v>NO</v>
      </c>
      <c r="D758" s="37"/>
      <c r="F758">
        <f t="shared" ca="1" si="63"/>
        <v>0</v>
      </c>
      <c r="G758" s="2" t="str">
        <f t="shared" ca="1" si="64"/>
        <v/>
      </c>
      <c r="H758" s="2">
        <f t="shared" ca="1" si="65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ca="1" si="62"/>
        <v>0</v>
      </c>
      <c r="C759" s="4" t="str">
        <f t="shared" ca="1" si="66"/>
        <v>NO</v>
      </c>
      <c r="D759" s="37"/>
      <c r="F759">
        <f t="shared" ca="1" si="63"/>
        <v>0</v>
      </c>
      <c r="G759" s="2" t="str">
        <f t="shared" ca="1" si="64"/>
        <v/>
      </c>
      <c r="H759" s="2">
        <f t="shared" ca="1" si="65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ca="1" si="62"/>
        <v>0</v>
      </c>
      <c r="C760" s="4" t="str">
        <f t="shared" ca="1" si="66"/>
        <v>NO</v>
      </c>
      <c r="D760" s="37"/>
      <c r="F760">
        <f t="shared" ca="1" si="63"/>
        <v>0</v>
      </c>
      <c r="G760" s="2" t="str">
        <f t="shared" ca="1" si="64"/>
        <v/>
      </c>
      <c r="H760" s="2">
        <f t="shared" ca="1" si="65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ca="1" si="62"/>
        <v>0</v>
      </c>
      <c r="C761" s="4" t="str">
        <f t="shared" ca="1" si="66"/>
        <v>NO</v>
      </c>
      <c r="D761" s="37"/>
      <c r="F761">
        <f t="shared" ca="1" si="63"/>
        <v>0</v>
      </c>
      <c r="G761" s="2" t="str">
        <f t="shared" ca="1" si="64"/>
        <v/>
      </c>
      <c r="H761" s="2">
        <f t="shared" ca="1" si="65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ca="1" si="62"/>
        <v>0</v>
      </c>
      <c r="C762" s="4" t="str">
        <f t="shared" ca="1" si="66"/>
        <v>NO</v>
      </c>
      <c r="D762" s="37"/>
      <c r="F762">
        <f t="shared" ca="1" si="63"/>
        <v>0</v>
      </c>
      <c r="G762" s="2" t="str">
        <f t="shared" ca="1" si="64"/>
        <v/>
      </c>
      <c r="H762" s="2">
        <f t="shared" ca="1" si="65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ca="1" si="62"/>
        <v>0</v>
      </c>
      <c r="C763" s="4" t="str">
        <f t="shared" ca="1" si="66"/>
        <v>NO</v>
      </c>
      <c r="D763" s="37"/>
      <c r="F763">
        <f t="shared" ca="1" si="63"/>
        <v>0</v>
      </c>
      <c r="G763" s="2" t="str">
        <f t="shared" ca="1" si="64"/>
        <v/>
      </c>
      <c r="H763" s="2">
        <f t="shared" ca="1" si="65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ca="1" si="62"/>
        <v>0</v>
      </c>
      <c r="C764" s="4" t="str">
        <f t="shared" ca="1" si="66"/>
        <v>NO</v>
      </c>
      <c r="D764" s="37"/>
      <c r="F764">
        <f t="shared" ca="1" si="63"/>
        <v>0</v>
      </c>
      <c r="G764" s="2" t="str">
        <f t="shared" ca="1" si="64"/>
        <v/>
      </c>
      <c r="H764" s="2">
        <f t="shared" ca="1" si="65"/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ca="1" si="62"/>
        <v>0</v>
      </c>
      <c r="C765" s="4" t="str">
        <f t="shared" ca="1" si="66"/>
        <v>NO</v>
      </c>
      <c r="D765" s="37"/>
      <c r="F765">
        <f t="shared" ca="1" si="63"/>
        <v>0</v>
      </c>
      <c r="G765" s="2" t="str">
        <f t="shared" ca="1" si="64"/>
        <v/>
      </c>
      <c r="H765" s="2">
        <f t="shared" ca="1" si="65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ca="1" si="62"/>
        <v>0</v>
      </c>
      <c r="C766" s="4" t="str">
        <f t="shared" ca="1" si="66"/>
        <v>NO</v>
      </c>
      <c r="D766" s="37"/>
      <c r="F766">
        <f t="shared" ca="1" si="63"/>
        <v>0</v>
      </c>
      <c r="G766" s="2" t="str">
        <f t="shared" ca="1" si="64"/>
        <v/>
      </c>
      <c r="H766" s="2">
        <f t="shared" ca="1" si="65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ca="1" si="62"/>
        <v>0</v>
      </c>
      <c r="C767" s="4" t="str">
        <f t="shared" ca="1" si="66"/>
        <v>NO</v>
      </c>
      <c r="D767" s="37"/>
      <c r="F767">
        <f t="shared" ca="1" si="63"/>
        <v>0</v>
      </c>
      <c r="G767" s="2" t="str">
        <f t="shared" ca="1" si="64"/>
        <v/>
      </c>
      <c r="H767" s="2">
        <f t="shared" ca="1" si="65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ca="1" si="62"/>
        <v>0</v>
      </c>
      <c r="C768" s="4" t="str">
        <f t="shared" ca="1" si="66"/>
        <v>NO</v>
      </c>
      <c r="D768" s="37"/>
      <c r="F768">
        <f t="shared" ca="1" si="63"/>
        <v>0</v>
      </c>
      <c r="G768" s="2" t="str">
        <f t="shared" ca="1" si="64"/>
        <v/>
      </c>
      <c r="H768" s="2">
        <f t="shared" ca="1" si="65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ca="1" si="62"/>
        <v>0</v>
      </c>
      <c r="C769" s="4" t="str">
        <f t="shared" ca="1" si="66"/>
        <v>NO</v>
      </c>
      <c r="D769" s="37"/>
      <c r="F769">
        <f t="shared" ca="1" si="63"/>
        <v>0</v>
      </c>
      <c r="G769" s="2" t="str">
        <f t="shared" ca="1" si="64"/>
        <v/>
      </c>
      <c r="H769" s="2">
        <f t="shared" ca="1" si="65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ca="1" si="62"/>
        <v>0</v>
      </c>
      <c r="C770" s="4" t="str">
        <f t="shared" ca="1" si="66"/>
        <v>NO</v>
      </c>
      <c r="D770" s="37"/>
      <c r="F770">
        <f t="shared" ca="1" si="63"/>
        <v>0</v>
      </c>
      <c r="G770" s="2" t="str">
        <f t="shared" ca="1" si="64"/>
        <v/>
      </c>
      <c r="H770" s="2">
        <f t="shared" ca="1" si="65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ref="B771:B834" ca="1" si="67">IF(C771="NO","0",IF(C771&gt;=11000,10000,ROUND(IF((SIGN(C771)=-1),C771*(1+$E$1/100),C771*(1-$E$1/100)),0)))</f>
        <v>0</v>
      </c>
      <c r="C771" s="4" t="str">
        <f t="shared" ca="1" si="66"/>
        <v>NO</v>
      </c>
      <c r="D771" s="37"/>
      <c r="F771">
        <f t="shared" ref="F771:F834" ca="1" si="68">+LEN(G771)</f>
        <v>0</v>
      </c>
      <c r="G771" s="2" t="str">
        <f t="shared" ref="G771:G834" ca="1" si="69">UPPER(OFFSET(J770,(ROW()-1),0))</f>
        <v/>
      </c>
      <c r="H771" s="2">
        <f t="shared" ref="H771:H834" ca="1" si="70">OFFSET(J771,(ROW()-1),0)</f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ca="1" si="67"/>
        <v>0</v>
      </c>
      <c r="C772" s="4" t="str">
        <f t="shared" ca="1" si="66"/>
        <v>NO</v>
      </c>
      <c r="D772" s="37"/>
      <c r="F772">
        <f t="shared" ca="1" si="68"/>
        <v>0</v>
      </c>
      <c r="G772" s="2" t="str">
        <f t="shared" ca="1" si="69"/>
        <v/>
      </c>
      <c r="H772" s="2">
        <f t="shared" ca="1" si="70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ca="1" si="67"/>
        <v>0</v>
      </c>
      <c r="C773" s="4" t="str">
        <f t="shared" ca="1" si="66"/>
        <v>NO</v>
      </c>
      <c r="D773" s="37"/>
      <c r="F773">
        <f t="shared" ca="1" si="68"/>
        <v>0</v>
      </c>
      <c r="G773" s="2" t="str">
        <f t="shared" ca="1" si="69"/>
        <v/>
      </c>
      <c r="H773" s="2">
        <f t="shared" ca="1" si="70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ca="1" si="67"/>
        <v>0</v>
      </c>
      <c r="C774" s="4" t="str">
        <f t="shared" ca="1" si="66"/>
        <v>NO</v>
      </c>
      <c r="D774" s="37"/>
      <c r="F774">
        <f t="shared" ca="1" si="68"/>
        <v>0</v>
      </c>
      <c r="G774" s="2" t="str">
        <f t="shared" ca="1" si="69"/>
        <v/>
      </c>
      <c r="H774" s="2">
        <f t="shared" ca="1" si="70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ca="1" si="67"/>
        <v>0</v>
      </c>
      <c r="C775" s="4" t="str">
        <f t="shared" ref="C775:C838" ca="1" si="71">IF(ISERROR(_xlfn.NUMBERVALUE(VLOOKUP(D775,G:H,2,0))),"NO",_xlfn.NUMBERVALUE(VLOOKUP(D775,G:H,2,0)))</f>
        <v>NO</v>
      </c>
      <c r="D775" s="37"/>
      <c r="F775">
        <f t="shared" ca="1" si="68"/>
        <v>0</v>
      </c>
      <c r="G775" s="2" t="str">
        <f t="shared" ca="1" si="69"/>
        <v/>
      </c>
      <c r="H775" s="2">
        <f t="shared" ca="1" si="70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ca="1" si="67"/>
        <v>0</v>
      </c>
      <c r="C776" s="4" t="str">
        <f t="shared" ca="1" si="71"/>
        <v>NO</v>
      </c>
      <c r="D776" s="37"/>
      <c r="F776">
        <f t="shared" ca="1" si="68"/>
        <v>0</v>
      </c>
      <c r="G776" s="2" t="str">
        <f t="shared" ca="1" si="69"/>
        <v/>
      </c>
      <c r="H776" s="2">
        <f t="shared" ca="1" si="70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ca="1" si="67"/>
        <v>0</v>
      </c>
      <c r="C777" s="4" t="str">
        <f t="shared" ca="1" si="71"/>
        <v>NO</v>
      </c>
      <c r="D777" s="37"/>
      <c r="F777">
        <f t="shared" ca="1" si="68"/>
        <v>0</v>
      </c>
      <c r="G777" s="2" t="str">
        <f t="shared" ca="1" si="69"/>
        <v/>
      </c>
      <c r="H777" s="2">
        <f t="shared" ca="1" si="70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ca="1" si="67"/>
        <v>0</v>
      </c>
      <c r="C778" s="4" t="str">
        <f t="shared" ca="1" si="71"/>
        <v>NO</v>
      </c>
      <c r="D778" s="37"/>
      <c r="F778">
        <f t="shared" ca="1" si="68"/>
        <v>0</v>
      </c>
      <c r="G778" s="2" t="str">
        <f t="shared" ca="1" si="69"/>
        <v/>
      </c>
      <c r="H778" s="2">
        <f t="shared" ca="1" si="70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ca="1" si="67"/>
        <v>0</v>
      </c>
      <c r="C779" s="4" t="str">
        <f t="shared" ca="1" si="71"/>
        <v>NO</v>
      </c>
      <c r="D779" s="37"/>
      <c r="F779">
        <f t="shared" ca="1" si="68"/>
        <v>0</v>
      </c>
      <c r="G779" s="2" t="str">
        <f t="shared" ca="1" si="69"/>
        <v/>
      </c>
      <c r="H779" s="2">
        <f t="shared" ca="1" si="70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ca="1" si="67"/>
        <v>0</v>
      </c>
      <c r="C780" s="4" t="str">
        <f t="shared" ca="1" si="71"/>
        <v>NO</v>
      </c>
      <c r="D780" s="37"/>
      <c r="F780">
        <f t="shared" ca="1" si="68"/>
        <v>0</v>
      </c>
      <c r="G780" s="2" t="str">
        <f t="shared" ca="1" si="69"/>
        <v/>
      </c>
      <c r="H780" s="2">
        <f t="shared" ca="1" si="70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ca="1" si="67"/>
        <v>0</v>
      </c>
      <c r="C781" s="4" t="str">
        <f t="shared" ca="1" si="71"/>
        <v>NO</v>
      </c>
      <c r="D781" s="37"/>
      <c r="F781">
        <f t="shared" ca="1" si="68"/>
        <v>0</v>
      </c>
      <c r="G781" s="2" t="str">
        <f t="shared" ca="1" si="69"/>
        <v/>
      </c>
      <c r="H781" s="2">
        <f t="shared" ca="1" si="70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ca="1" si="67"/>
        <v>0</v>
      </c>
      <c r="C782" s="4" t="str">
        <f t="shared" ca="1" si="71"/>
        <v>NO</v>
      </c>
      <c r="D782" s="37"/>
      <c r="F782">
        <f t="shared" ca="1" si="68"/>
        <v>0</v>
      </c>
      <c r="G782" s="2" t="str">
        <f t="shared" ca="1" si="69"/>
        <v/>
      </c>
      <c r="H782" s="2">
        <f t="shared" ca="1" si="70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ca="1" si="67"/>
        <v>0</v>
      </c>
      <c r="C783" s="4" t="str">
        <f t="shared" ca="1" si="71"/>
        <v>NO</v>
      </c>
      <c r="D783" s="37"/>
      <c r="F783">
        <f t="shared" ca="1" si="68"/>
        <v>0</v>
      </c>
      <c r="G783" s="2" t="str">
        <f t="shared" ca="1" si="69"/>
        <v/>
      </c>
      <c r="H783" s="2">
        <f t="shared" ca="1" si="70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ca="1" si="67"/>
        <v>0</v>
      </c>
      <c r="C784" s="4" t="str">
        <f t="shared" ca="1" si="71"/>
        <v>NO</v>
      </c>
      <c r="D784" s="37"/>
      <c r="F784">
        <f t="shared" ca="1" si="68"/>
        <v>0</v>
      </c>
      <c r="G784" s="2" t="str">
        <f t="shared" ca="1" si="69"/>
        <v/>
      </c>
      <c r="H784" s="2">
        <f t="shared" ca="1" si="70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ca="1" si="67"/>
        <v>0</v>
      </c>
      <c r="C785" s="4" t="str">
        <f t="shared" ca="1" si="71"/>
        <v>NO</v>
      </c>
      <c r="D785" s="37"/>
      <c r="F785">
        <f t="shared" ca="1" si="68"/>
        <v>0</v>
      </c>
      <c r="G785" s="2" t="str">
        <f t="shared" ca="1" si="69"/>
        <v/>
      </c>
      <c r="H785" s="2">
        <f t="shared" ca="1" si="70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ca="1" si="67"/>
        <v>0</v>
      </c>
      <c r="C786" s="4" t="str">
        <f t="shared" ca="1" si="71"/>
        <v>NO</v>
      </c>
      <c r="D786" s="37"/>
      <c r="F786">
        <f t="shared" ca="1" si="68"/>
        <v>0</v>
      </c>
      <c r="G786" s="2" t="str">
        <f t="shared" ca="1" si="69"/>
        <v/>
      </c>
      <c r="H786" s="2">
        <f t="shared" ca="1" si="70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ca="1" si="67"/>
        <v>0</v>
      </c>
      <c r="C787" s="4" t="str">
        <f t="shared" ca="1" si="71"/>
        <v>NO</v>
      </c>
      <c r="D787" s="37"/>
      <c r="F787">
        <f t="shared" ca="1" si="68"/>
        <v>0</v>
      </c>
      <c r="G787" s="2" t="str">
        <f t="shared" ca="1" si="69"/>
        <v/>
      </c>
      <c r="H787" s="2">
        <f t="shared" ca="1" si="70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ca="1" si="67"/>
        <v>0</v>
      </c>
      <c r="C788" s="4" t="str">
        <f t="shared" ca="1" si="71"/>
        <v>NO</v>
      </c>
      <c r="D788" s="37"/>
      <c r="F788">
        <f t="shared" ca="1" si="68"/>
        <v>0</v>
      </c>
      <c r="G788" s="2" t="str">
        <f t="shared" ca="1" si="69"/>
        <v/>
      </c>
      <c r="H788" s="2">
        <f t="shared" ca="1" si="70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ca="1" si="67"/>
        <v>0</v>
      </c>
      <c r="C789" s="4" t="str">
        <f t="shared" ca="1" si="71"/>
        <v>NO</v>
      </c>
      <c r="D789" s="37"/>
      <c r="F789">
        <f t="shared" ca="1" si="68"/>
        <v>0</v>
      </c>
      <c r="G789" s="2" t="str">
        <f t="shared" ca="1" si="69"/>
        <v/>
      </c>
      <c r="H789" s="2">
        <f t="shared" ca="1" si="70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ca="1" si="67"/>
        <v>0</v>
      </c>
      <c r="C790" s="4" t="str">
        <f t="shared" ca="1" si="71"/>
        <v>NO</v>
      </c>
      <c r="D790" s="37"/>
      <c r="F790">
        <f t="shared" ca="1" si="68"/>
        <v>0</v>
      </c>
      <c r="G790" s="2" t="str">
        <f t="shared" ca="1" si="69"/>
        <v/>
      </c>
      <c r="H790" s="2">
        <f t="shared" ca="1" si="70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ca="1" si="67"/>
        <v>0</v>
      </c>
      <c r="C791" s="4" t="str">
        <f t="shared" ca="1" si="71"/>
        <v>NO</v>
      </c>
      <c r="D791" s="37"/>
      <c r="F791">
        <f t="shared" ca="1" si="68"/>
        <v>0</v>
      </c>
      <c r="G791" s="2" t="str">
        <f t="shared" ca="1" si="69"/>
        <v/>
      </c>
      <c r="H791" s="2">
        <f t="shared" ca="1" si="70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ca="1" si="67"/>
        <v>0</v>
      </c>
      <c r="C792" s="4" t="str">
        <f t="shared" ca="1" si="71"/>
        <v>NO</v>
      </c>
      <c r="D792" s="37"/>
      <c r="F792">
        <f t="shared" ca="1" si="68"/>
        <v>0</v>
      </c>
      <c r="G792" s="2" t="str">
        <f t="shared" ca="1" si="69"/>
        <v/>
      </c>
      <c r="H792" s="2">
        <f t="shared" ca="1" si="70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ca="1" si="67"/>
        <v>0</v>
      </c>
      <c r="C793" s="4" t="str">
        <f t="shared" ca="1" si="71"/>
        <v>NO</v>
      </c>
      <c r="D793" s="37"/>
      <c r="F793">
        <f t="shared" ca="1" si="68"/>
        <v>0</v>
      </c>
      <c r="G793" s="2" t="str">
        <f t="shared" ca="1" si="69"/>
        <v/>
      </c>
      <c r="H793" s="2">
        <f t="shared" ca="1" si="70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ca="1" si="67"/>
        <v>0</v>
      </c>
      <c r="C794" s="4" t="str">
        <f t="shared" ca="1" si="71"/>
        <v>NO</v>
      </c>
      <c r="D794" s="37"/>
      <c r="F794">
        <f t="shared" ca="1" si="68"/>
        <v>0</v>
      </c>
      <c r="G794" s="2" t="str">
        <f t="shared" ca="1" si="69"/>
        <v/>
      </c>
      <c r="H794" s="2">
        <f t="shared" ca="1" si="70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ca="1" si="67"/>
        <v>0</v>
      </c>
      <c r="C795" s="4" t="str">
        <f t="shared" ca="1" si="71"/>
        <v>NO</v>
      </c>
      <c r="D795" s="37"/>
      <c r="F795">
        <f t="shared" ca="1" si="68"/>
        <v>0</v>
      </c>
      <c r="G795" s="2" t="str">
        <f t="shared" ca="1" si="69"/>
        <v/>
      </c>
      <c r="H795" s="2">
        <f t="shared" ca="1" si="70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ca="1" si="67"/>
        <v>0</v>
      </c>
      <c r="C796" s="4" t="str">
        <f t="shared" ca="1" si="71"/>
        <v>NO</v>
      </c>
      <c r="D796" s="37"/>
      <c r="F796">
        <f t="shared" ca="1" si="68"/>
        <v>0</v>
      </c>
      <c r="G796" s="2" t="str">
        <f t="shared" ca="1" si="69"/>
        <v/>
      </c>
      <c r="H796" s="2">
        <f t="shared" ca="1" si="70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ca="1" si="67"/>
        <v>0</v>
      </c>
      <c r="C797" s="4" t="str">
        <f t="shared" ca="1" si="71"/>
        <v>NO</v>
      </c>
      <c r="D797" s="37"/>
      <c r="F797">
        <f t="shared" ca="1" si="68"/>
        <v>0</v>
      </c>
      <c r="G797" s="2" t="str">
        <f t="shared" ca="1" si="69"/>
        <v/>
      </c>
      <c r="H797" s="2">
        <f t="shared" ca="1" si="70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ca="1" si="67"/>
        <v>0</v>
      </c>
      <c r="C798" s="4" t="str">
        <f t="shared" ca="1" si="71"/>
        <v>NO</v>
      </c>
      <c r="D798" s="37"/>
      <c r="F798">
        <f t="shared" ca="1" si="68"/>
        <v>0</v>
      </c>
      <c r="G798" s="2" t="str">
        <f t="shared" ca="1" si="69"/>
        <v/>
      </c>
      <c r="H798" s="2">
        <f t="shared" ca="1" si="70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ca="1" si="67"/>
        <v>0</v>
      </c>
      <c r="C799" s="4" t="str">
        <f t="shared" ca="1" si="71"/>
        <v>NO</v>
      </c>
      <c r="D799" s="37"/>
      <c r="F799">
        <f t="shared" ca="1" si="68"/>
        <v>0</v>
      </c>
      <c r="G799" s="2" t="str">
        <f t="shared" ca="1" si="69"/>
        <v/>
      </c>
      <c r="H799" s="2">
        <f t="shared" ca="1" si="70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ca="1" si="67"/>
        <v>0</v>
      </c>
      <c r="C800" s="4" t="str">
        <f t="shared" ca="1" si="71"/>
        <v>NO</v>
      </c>
      <c r="D800" s="37"/>
      <c r="F800">
        <f t="shared" ca="1" si="68"/>
        <v>0</v>
      </c>
      <c r="G800" s="2" t="str">
        <f t="shared" ca="1" si="69"/>
        <v/>
      </c>
      <c r="H800" s="2">
        <f t="shared" ca="1" si="70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ca="1" si="67"/>
        <v>0</v>
      </c>
      <c r="C801" s="4" t="str">
        <f t="shared" ca="1" si="71"/>
        <v>NO</v>
      </c>
      <c r="D801" s="37"/>
      <c r="F801">
        <f t="shared" ca="1" si="68"/>
        <v>0</v>
      </c>
      <c r="G801" s="2" t="str">
        <f t="shared" ca="1" si="69"/>
        <v/>
      </c>
      <c r="H801" s="2">
        <f t="shared" ca="1" si="70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ca="1" si="67"/>
        <v>0</v>
      </c>
      <c r="C802" s="4" t="str">
        <f t="shared" ca="1" si="71"/>
        <v>NO</v>
      </c>
      <c r="D802" s="37"/>
      <c r="F802">
        <f t="shared" ca="1" si="68"/>
        <v>0</v>
      </c>
      <c r="G802" s="2" t="str">
        <f t="shared" ca="1" si="69"/>
        <v/>
      </c>
      <c r="H802" s="2">
        <f t="shared" ca="1" si="70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ca="1" si="67"/>
        <v>0</v>
      </c>
      <c r="C803" s="4" t="str">
        <f t="shared" ca="1" si="71"/>
        <v>NO</v>
      </c>
      <c r="D803" s="37"/>
      <c r="F803">
        <f t="shared" ca="1" si="68"/>
        <v>0</v>
      </c>
      <c r="G803" s="2" t="str">
        <f t="shared" ca="1" si="69"/>
        <v/>
      </c>
      <c r="H803" s="2">
        <f t="shared" ca="1" si="70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ca="1" si="67"/>
        <v>0</v>
      </c>
      <c r="C804" s="4" t="str">
        <f t="shared" ca="1" si="71"/>
        <v>NO</v>
      </c>
      <c r="D804" s="37"/>
      <c r="F804">
        <f t="shared" ca="1" si="68"/>
        <v>0</v>
      </c>
      <c r="G804" s="2" t="str">
        <f t="shared" ca="1" si="69"/>
        <v/>
      </c>
      <c r="H804" s="2">
        <f t="shared" ca="1" si="70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ca="1" si="67"/>
        <v>0</v>
      </c>
      <c r="C805" s="4" t="str">
        <f t="shared" ca="1" si="71"/>
        <v>NO</v>
      </c>
      <c r="D805" s="37"/>
      <c r="F805">
        <f t="shared" ca="1" si="68"/>
        <v>0</v>
      </c>
      <c r="G805" s="2" t="str">
        <f t="shared" ca="1" si="69"/>
        <v/>
      </c>
      <c r="H805" s="2">
        <f t="shared" ca="1" si="70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ca="1" si="67"/>
        <v>0</v>
      </c>
      <c r="C806" s="4" t="str">
        <f t="shared" ca="1" si="71"/>
        <v>NO</v>
      </c>
      <c r="D806" s="37"/>
      <c r="F806">
        <f t="shared" ca="1" si="68"/>
        <v>0</v>
      </c>
      <c r="G806" s="2" t="str">
        <f t="shared" ca="1" si="69"/>
        <v/>
      </c>
      <c r="H806" s="2">
        <f t="shared" ca="1" si="70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ca="1" si="67"/>
        <v>0</v>
      </c>
      <c r="C807" s="4" t="str">
        <f t="shared" ca="1" si="71"/>
        <v>NO</v>
      </c>
      <c r="D807" s="37"/>
      <c r="F807">
        <f t="shared" ca="1" si="68"/>
        <v>0</v>
      </c>
      <c r="G807" s="2" t="str">
        <f t="shared" ca="1" si="69"/>
        <v/>
      </c>
      <c r="H807" s="2">
        <f t="shared" ca="1" si="70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ca="1" si="67"/>
        <v>0</v>
      </c>
      <c r="C808" s="4" t="str">
        <f t="shared" ca="1" si="71"/>
        <v>NO</v>
      </c>
      <c r="D808" s="37"/>
      <c r="F808">
        <f t="shared" ca="1" si="68"/>
        <v>0</v>
      </c>
      <c r="G808" s="2" t="str">
        <f t="shared" ca="1" si="69"/>
        <v/>
      </c>
      <c r="H808" s="2">
        <f t="shared" ca="1" si="70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ca="1" si="67"/>
        <v>0</v>
      </c>
      <c r="C809" s="4" t="str">
        <f t="shared" ca="1" si="71"/>
        <v>NO</v>
      </c>
      <c r="D809" s="37"/>
      <c r="F809">
        <f t="shared" ca="1" si="68"/>
        <v>0</v>
      </c>
      <c r="G809" s="2" t="str">
        <f t="shared" ca="1" si="69"/>
        <v/>
      </c>
      <c r="H809" s="2">
        <f t="shared" ca="1" si="70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ca="1" si="67"/>
        <v>0</v>
      </c>
      <c r="C810" s="4" t="str">
        <f t="shared" ca="1" si="71"/>
        <v>NO</v>
      </c>
      <c r="D810" s="37"/>
      <c r="F810">
        <f t="shared" ca="1" si="68"/>
        <v>0</v>
      </c>
      <c r="G810" s="2" t="str">
        <f t="shared" ca="1" si="69"/>
        <v/>
      </c>
      <c r="H810" s="2">
        <f t="shared" ca="1" si="70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ca="1" si="67"/>
        <v>0</v>
      </c>
      <c r="C811" s="4" t="str">
        <f t="shared" ca="1" si="71"/>
        <v>NO</v>
      </c>
      <c r="D811" s="37"/>
      <c r="F811">
        <f t="shared" ca="1" si="68"/>
        <v>0</v>
      </c>
      <c r="G811" s="2" t="str">
        <f t="shared" ca="1" si="69"/>
        <v/>
      </c>
      <c r="H811" s="2">
        <f t="shared" ca="1" si="70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ca="1" si="67"/>
        <v>0</v>
      </c>
      <c r="C812" s="4" t="str">
        <f t="shared" ca="1" si="71"/>
        <v>NO</v>
      </c>
      <c r="D812" s="37"/>
      <c r="F812">
        <f t="shared" ca="1" si="68"/>
        <v>0</v>
      </c>
      <c r="G812" s="2" t="str">
        <f t="shared" ca="1" si="69"/>
        <v/>
      </c>
      <c r="H812" s="2">
        <f t="shared" ca="1" si="70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ca="1" si="67"/>
        <v>0</v>
      </c>
      <c r="C813" s="4" t="str">
        <f t="shared" ca="1" si="71"/>
        <v>NO</v>
      </c>
      <c r="D813" s="37"/>
      <c r="F813">
        <f t="shared" ca="1" si="68"/>
        <v>0</v>
      </c>
      <c r="G813" s="2" t="str">
        <f t="shared" ca="1" si="69"/>
        <v/>
      </c>
      <c r="H813" s="2">
        <f t="shared" ca="1" si="70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ca="1" si="67"/>
        <v>0</v>
      </c>
      <c r="C814" s="4" t="str">
        <f t="shared" ca="1" si="71"/>
        <v>NO</v>
      </c>
      <c r="D814" s="37"/>
      <c r="F814">
        <f t="shared" ca="1" si="68"/>
        <v>0</v>
      </c>
      <c r="G814" s="2" t="str">
        <f t="shared" ca="1" si="69"/>
        <v/>
      </c>
      <c r="H814" s="2">
        <f t="shared" ca="1" si="70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ca="1" si="67"/>
        <v>0</v>
      </c>
      <c r="C815" s="4" t="str">
        <f t="shared" ca="1" si="71"/>
        <v>NO</v>
      </c>
      <c r="D815" s="37"/>
      <c r="F815">
        <f t="shared" ca="1" si="68"/>
        <v>0</v>
      </c>
      <c r="G815" s="2" t="str">
        <f t="shared" ca="1" si="69"/>
        <v/>
      </c>
      <c r="H815" s="2">
        <f t="shared" ca="1" si="70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ca="1" si="67"/>
        <v>0</v>
      </c>
      <c r="C816" s="4" t="str">
        <f t="shared" ca="1" si="71"/>
        <v>NO</v>
      </c>
      <c r="D816" s="37"/>
      <c r="F816">
        <f t="shared" ca="1" si="68"/>
        <v>0</v>
      </c>
      <c r="G816" s="2" t="str">
        <f t="shared" ca="1" si="69"/>
        <v/>
      </c>
      <c r="H816" s="2">
        <f t="shared" ca="1" si="70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ca="1" si="67"/>
        <v>0</v>
      </c>
      <c r="C817" s="4" t="str">
        <f t="shared" ca="1" si="71"/>
        <v>NO</v>
      </c>
      <c r="D817" s="37"/>
      <c r="F817">
        <f t="shared" ca="1" si="68"/>
        <v>0</v>
      </c>
      <c r="G817" s="2" t="str">
        <f t="shared" ca="1" si="69"/>
        <v/>
      </c>
      <c r="H817" s="2">
        <f t="shared" ca="1" si="70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ca="1" si="67"/>
        <v>0</v>
      </c>
      <c r="C818" s="4" t="str">
        <f t="shared" ca="1" si="71"/>
        <v>NO</v>
      </c>
      <c r="D818" s="37"/>
      <c r="F818">
        <f t="shared" ca="1" si="68"/>
        <v>0</v>
      </c>
      <c r="G818" s="2" t="str">
        <f t="shared" ca="1" si="69"/>
        <v/>
      </c>
      <c r="H818" s="2">
        <f t="shared" ca="1" si="70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ca="1" si="67"/>
        <v>0</v>
      </c>
      <c r="C819" s="4" t="str">
        <f t="shared" ca="1" si="71"/>
        <v>NO</v>
      </c>
      <c r="D819" s="37"/>
      <c r="F819">
        <f t="shared" ca="1" si="68"/>
        <v>0</v>
      </c>
      <c r="G819" s="2" t="str">
        <f t="shared" ca="1" si="69"/>
        <v/>
      </c>
      <c r="H819" s="2">
        <f t="shared" ca="1" si="70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ca="1" si="67"/>
        <v>0</v>
      </c>
      <c r="C820" s="4" t="str">
        <f t="shared" ca="1" si="71"/>
        <v>NO</v>
      </c>
      <c r="D820" s="37"/>
      <c r="F820">
        <f t="shared" ca="1" si="68"/>
        <v>0</v>
      </c>
      <c r="G820" s="2" t="str">
        <f t="shared" ca="1" si="69"/>
        <v/>
      </c>
      <c r="H820" s="2">
        <f t="shared" ca="1" si="70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ca="1" si="67"/>
        <v>0</v>
      </c>
      <c r="C821" s="4" t="str">
        <f t="shared" ca="1" si="71"/>
        <v>NO</v>
      </c>
      <c r="D821" s="37"/>
      <c r="F821">
        <f t="shared" ca="1" si="68"/>
        <v>0</v>
      </c>
      <c r="G821" s="2" t="str">
        <f t="shared" ca="1" si="69"/>
        <v/>
      </c>
      <c r="H821" s="2">
        <f t="shared" ca="1" si="70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ca="1" si="67"/>
        <v>0</v>
      </c>
      <c r="C822" s="4" t="str">
        <f t="shared" ca="1" si="71"/>
        <v>NO</v>
      </c>
      <c r="D822" s="37"/>
      <c r="F822">
        <f t="shared" ca="1" si="68"/>
        <v>0</v>
      </c>
      <c r="G822" s="2" t="str">
        <f t="shared" ca="1" si="69"/>
        <v/>
      </c>
      <c r="H822" s="2">
        <f t="shared" ca="1" si="70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ca="1" si="67"/>
        <v>0</v>
      </c>
      <c r="C823" s="4" t="str">
        <f t="shared" ca="1" si="71"/>
        <v>NO</v>
      </c>
      <c r="D823" s="37"/>
      <c r="F823">
        <f t="shared" ca="1" si="68"/>
        <v>0</v>
      </c>
      <c r="G823" s="2" t="str">
        <f t="shared" ca="1" si="69"/>
        <v/>
      </c>
      <c r="H823" s="2">
        <f t="shared" ca="1" si="70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ca="1" si="67"/>
        <v>0</v>
      </c>
      <c r="C824" s="4" t="str">
        <f t="shared" ca="1" si="71"/>
        <v>NO</v>
      </c>
      <c r="D824" s="37"/>
      <c r="F824">
        <f t="shared" ca="1" si="68"/>
        <v>0</v>
      </c>
      <c r="G824" s="2" t="str">
        <f t="shared" ca="1" si="69"/>
        <v/>
      </c>
      <c r="H824" s="2">
        <f t="shared" ca="1" si="70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ca="1" si="67"/>
        <v>0</v>
      </c>
      <c r="C825" s="4" t="str">
        <f t="shared" ca="1" si="71"/>
        <v>NO</v>
      </c>
      <c r="D825" s="37"/>
      <c r="F825">
        <f t="shared" ca="1" si="68"/>
        <v>0</v>
      </c>
      <c r="G825" s="2" t="str">
        <f t="shared" ca="1" si="69"/>
        <v/>
      </c>
      <c r="H825" s="2">
        <f t="shared" ca="1" si="70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ca="1" si="67"/>
        <v>0</v>
      </c>
      <c r="C826" s="4" t="str">
        <f t="shared" ca="1" si="71"/>
        <v>NO</v>
      </c>
      <c r="D826" s="37"/>
      <c r="F826">
        <f t="shared" ca="1" si="68"/>
        <v>0</v>
      </c>
      <c r="G826" s="2" t="str">
        <f t="shared" ca="1" si="69"/>
        <v/>
      </c>
      <c r="H826" s="2">
        <f t="shared" ca="1" si="70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ca="1" si="67"/>
        <v>0</v>
      </c>
      <c r="C827" s="4" t="str">
        <f t="shared" ca="1" si="71"/>
        <v>NO</v>
      </c>
      <c r="D827" s="37"/>
      <c r="F827">
        <f t="shared" ca="1" si="68"/>
        <v>0</v>
      </c>
      <c r="G827" s="2" t="str">
        <f t="shared" ca="1" si="69"/>
        <v/>
      </c>
      <c r="H827" s="2">
        <f t="shared" ca="1" si="70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ca="1" si="67"/>
        <v>0</v>
      </c>
      <c r="C828" s="4" t="str">
        <f t="shared" ca="1" si="71"/>
        <v>NO</v>
      </c>
      <c r="D828" s="37"/>
      <c r="F828">
        <f t="shared" ca="1" si="68"/>
        <v>0</v>
      </c>
      <c r="G828" s="2" t="str">
        <f t="shared" ca="1" si="69"/>
        <v/>
      </c>
      <c r="H828" s="2">
        <f t="shared" ca="1" si="70"/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ca="1" si="67"/>
        <v>0</v>
      </c>
      <c r="C829" s="4" t="str">
        <f t="shared" ca="1" si="71"/>
        <v>NO</v>
      </c>
      <c r="D829" s="37"/>
      <c r="F829">
        <f t="shared" ca="1" si="68"/>
        <v>0</v>
      </c>
      <c r="G829" s="2" t="str">
        <f t="shared" ca="1" si="69"/>
        <v/>
      </c>
      <c r="H829" s="2">
        <f t="shared" ca="1" si="70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ca="1" si="67"/>
        <v>0</v>
      </c>
      <c r="C830" s="4" t="str">
        <f t="shared" ca="1" si="71"/>
        <v>NO</v>
      </c>
      <c r="D830" s="37"/>
      <c r="F830">
        <f t="shared" ca="1" si="68"/>
        <v>0</v>
      </c>
      <c r="G830" s="2" t="str">
        <f t="shared" ca="1" si="69"/>
        <v/>
      </c>
      <c r="H830" s="2">
        <f t="shared" ca="1" si="70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ca="1" si="67"/>
        <v>0</v>
      </c>
      <c r="C831" s="4" t="str">
        <f t="shared" ca="1" si="71"/>
        <v>NO</v>
      </c>
      <c r="D831" s="37"/>
      <c r="F831">
        <f t="shared" ca="1" si="68"/>
        <v>0</v>
      </c>
      <c r="G831" s="2" t="str">
        <f t="shared" ca="1" si="69"/>
        <v/>
      </c>
      <c r="H831" s="2">
        <f t="shared" ca="1" si="70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ca="1" si="67"/>
        <v>0</v>
      </c>
      <c r="C832" s="4" t="str">
        <f t="shared" ca="1" si="71"/>
        <v>NO</v>
      </c>
      <c r="D832" s="37"/>
      <c r="F832">
        <f t="shared" ca="1" si="68"/>
        <v>0</v>
      </c>
      <c r="G832" s="2" t="str">
        <f t="shared" ca="1" si="69"/>
        <v/>
      </c>
      <c r="H832" s="2">
        <f t="shared" ca="1" si="70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ca="1" si="67"/>
        <v>0</v>
      </c>
      <c r="C833" s="4" t="str">
        <f t="shared" ca="1" si="71"/>
        <v>NO</v>
      </c>
      <c r="D833" s="37"/>
      <c r="F833">
        <f t="shared" ca="1" si="68"/>
        <v>0</v>
      </c>
      <c r="G833" s="2" t="str">
        <f t="shared" ca="1" si="69"/>
        <v/>
      </c>
      <c r="H833" s="2">
        <f t="shared" ca="1" si="70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ca="1" si="67"/>
        <v>0</v>
      </c>
      <c r="C834" s="4" t="str">
        <f t="shared" ca="1" si="71"/>
        <v>NO</v>
      </c>
      <c r="D834" s="37"/>
      <c r="F834">
        <f t="shared" ca="1" si="68"/>
        <v>0</v>
      </c>
      <c r="G834" s="2" t="str">
        <f t="shared" ca="1" si="69"/>
        <v/>
      </c>
      <c r="H834" s="2">
        <f t="shared" ca="1" si="70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ref="B835:B875" ca="1" si="72">IF(C835="NO","0",IF(C835&gt;=11000,10000,ROUND(IF((SIGN(C835)=-1),C835*(1+$E$1/100),C835*(1-$E$1/100)),0)))</f>
        <v>0</v>
      </c>
      <c r="C835" s="4" t="str">
        <f t="shared" ca="1" si="71"/>
        <v>NO</v>
      </c>
      <c r="D835" s="37"/>
      <c r="F835">
        <f t="shared" ref="F835:F875" ca="1" si="73">+LEN(G835)</f>
        <v>0</v>
      </c>
      <c r="G835" s="2" t="str">
        <f t="shared" ref="G835:G875" ca="1" si="74">UPPER(OFFSET(J834,(ROW()-1),0))</f>
        <v/>
      </c>
      <c r="H835" s="2">
        <f t="shared" ref="H835:H875" ca="1" si="75">OFFSET(J835,(ROW()-1),0)</f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ca="1" si="72"/>
        <v>0</v>
      </c>
      <c r="C836" s="4" t="str">
        <f t="shared" ca="1" si="71"/>
        <v>NO</v>
      </c>
      <c r="D836" s="37"/>
      <c r="F836">
        <f t="shared" ca="1" si="73"/>
        <v>0</v>
      </c>
      <c r="G836" s="2" t="str">
        <f t="shared" ca="1" si="74"/>
        <v/>
      </c>
      <c r="H836" s="2">
        <f t="shared" ca="1" si="75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ca="1" si="72"/>
        <v>0</v>
      </c>
      <c r="C837" s="4" t="str">
        <f t="shared" ca="1" si="71"/>
        <v>NO</v>
      </c>
      <c r="D837" s="37"/>
      <c r="F837">
        <f t="shared" ca="1" si="73"/>
        <v>0</v>
      </c>
      <c r="G837" s="2" t="str">
        <f t="shared" ca="1" si="74"/>
        <v/>
      </c>
      <c r="H837" s="2">
        <f t="shared" ca="1" si="75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ca="1" si="72"/>
        <v>0</v>
      </c>
      <c r="C838" s="4" t="str">
        <f t="shared" ca="1" si="71"/>
        <v>NO</v>
      </c>
      <c r="D838" s="37"/>
      <c r="F838">
        <f t="shared" ca="1" si="73"/>
        <v>0</v>
      </c>
      <c r="G838" s="2" t="str">
        <f t="shared" ca="1" si="74"/>
        <v/>
      </c>
      <c r="H838" s="2">
        <f t="shared" ca="1" si="75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ca="1" si="72"/>
        <v>0</v>
      </c>
      <c r="C839" s="4" t="str">
        <f t="shared" ref="C839:C875" ca="1" si="76">IF(ISERROR(_xlfn.NUMBERVALUE(VLOOKUP(D839,G:H,2,0))),"NO",_xlfn.NUMBERVALUE(VLOOKUP(D839,G:H,2,0)))</f>
        <v>NO</v>
      </c>
      <c r="D839" s="37"/>
      <c r="F839">
        <f t="shared" ca="1" si="73"/>
        <v>0</v>
      </c>
      <c r="G839" s="2" t="str">
        <f t="shared" ca="1" si="74"/>
        <v/>
      </c>
      <c r="H839" s="2">
        <f t="shared" ca="1" si="75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ca="1" si="72"/>
        <v>0</v>
      </c>
      <c r="C840" s="4" t="str">
        <f t="shared" ca="1" si="76"/>
        <v>NO</v>
      </c>
      <c r="D840" s="37"/>
      <c r="F840">
        <f t="shared" ca="1" si="73"/>
        <v>0</v>
      </c>
      <c r="G840" s="2" t="str">
        <f t="shared" ca="1" si="74"/>
        <v/>
      </c>
      <c r="H840" s="2">
        <f t="shared" ca="1" si="75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ca="1" si="72"/>
        <v>0</v>
      </c>
      <c r="C841" s="4" t="str">
        <f t="shared" ca="1" si="76"/>
        <v>NO</v>
      </c>
      <c r="D841" s="37"/>
      <c r="F841">
        <f t="shared" ca="1" si="73"/>
        <v>0</v>
      </c>
      <c r="G841" s="2" t="str">
        <f t="shared" ca="1" si="74"/>
        <v/>
      </c>
      <c r="H841" s="2">
        <f t="shared" ca="1" si="75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ca="1" si="72"/>
        <v>0</v>
      </c>
      <c r="C842" s="4" t="str">
        <f t="shared" ca="1" si="76"/>
        <v>NO</v>
      </c>
      <c r="D842" s="37"/>
      <c r="F842">
        <f t="shared" ca="1" si="73"/>
        <v>0</v>
      </c>
      <c r="G842" s="2" t="str">
        <f t="shared" ca="1" si="74"/>
        <v/>
      </c>
      <c r="H842" s="2">
        <f t="shared" ca="1" si="75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ca="1" si="72"/>
        <v>0</v>
      </c>
      <c r="C843" s="4" t="str">
        <f t="shared" ca="1" si="76"/>
        <v>NO</v>
      </c>
      <c r="D843" s="37"/>
      <c r="F843">
        <f t="shared" ca="1" si="73"/>
        <v>0</v>
      </c>
      <c r="G843" s="2" t="str">
        <f t="shared" ca="1" si="74"/>
        <v/>
      </c>
      <c r="H843" s="2">
        <f t="shared" ca="1" si="75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ca="1" si="72"/>
        <v>0</v>
      </c>
      <c r="C844" s="4" t="str">
        <f t="shared" ca="1" si="76"/>
        <v>NO</v>
      </c>
      <c r="D844" s="37"/>
      <c r="F844">
        <f t="shared" ca="1" si="73"/>
        <v>0</v>
      </c>
      <c r="G844" s="2" t="str">
        <f t="shared" ca="1" si="74"/>
        <v/>
      </c>
      <c r="H844" s="2">
        <f t="shared" ca="1" si="75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ca="1" si="72"/>
        <v>0</v>
      </c>
      <c r="C845" s="4" t="str">
        <f t="shared" ca="1" si="76"/>
        <v>NO</v>
      </c>
      <c r="D845" s="37"/>
      <c r="F845">
        <f t="shared" ca="1" si="73"/>
        <v>0</v>
      </c>
      <c r="G845" s="2" t="str">
        <f t="shared" ca="1" si="74"/>
        <v/>
      </c>
      <c r="H845" s="2">
        <f t="shared" ca="1" si="75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ca="1" si="72"/>
        <v>0</v>
      </c>
      <c r="C846" s="4" t="str">
        <f t="shared" ca="1" si="76"/>
        <v>NO</v>
      </c>
      <c r="D846" s="37"/>
      <c r="F846">
        <f t="shared" ca="1" si="73"/>
        <v>0</v>
      </c>
      <c r="G846" s="2" t="str">
        <f t="shared" ca="1" si="74"/>
        <v/>
      </c>
      <c r="H846" s="2">
        <f t="shared" ca="1" si="75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ca="1" si="72"/>
        <v>0</v>
      </c>
      <c r="C847" s="4" t="str">
        <f t="shared" ca="1" si="76"/>
        <v>NO</v>
      </c>
      <c r="D847" s="37"/>
      <c r="F847">
        <f t="shared" ca="1" si="73"/>
        <v>0</v>
      </c>
      <c r="G847" s="2" t="str">
        <f t="shared" ca="1" si="74"/>
        <v/>
      </c>
      <c r="H847" s="2">
        <f t="shared" ca="1" si="75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ca="1" si="72"/>
        <v>0</v>
      </c>
      <c r="C848" s="4" t="str">
        <f t="shared" ca="1" si="76"/>
        <v>NO</v>
      </c>
      <c r="D848" s="37"/>
      <c r="F848">
        <f t="shared" ca="1" si="73"/>
        <v>0</v>
      </c>
      <c r="G848" s="2" t="str">
        <f t="shared" ca="1" si="74"/>
        <v/>
      </c>
      <c r="H848" s="2">
        <f t="shared" ca="1" si="75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ca="1" si="72"/>
        <v>0</v>
      </c>
      <c r="C849" s="4" t="str">
        <f t="shared" ca="1" si="76"/>
        <v>NO</v>
      </c>
      <c r="D849" s="37"/>
      <c r="F849">
        <f t="shared" ca="1" si="73"/>
        <v>0</v>
      </c>
      <c r="G849" s="2" t="str">
        <f t="shared" ca="1" si="74"/>
        <v/>
      </c>
      <c r="H849" s="2">
        <f t="shared" ca="1" si="75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ca="1" si="72"/>
        <v>0</v>
      </c>
      <c r="C850" s="4" t="str">
        <f t="shared" ca="1" si="76"/>
        <v>NO</v>
      </c>
      <c r="D850" s="37"/>
      <c r="F850">
        <f t="shared" ca="1" si="73"/>
        <v>0</v>
      </c>
      <c r="G850" s="2" t="str">
        <f t="shared" ca="1" si="74"/>
        <v/>
      </c>
      <c r="H850" s="2">
        <f t="shared" ca="1" si="75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ca="1" si="72"/>
        <v>0</v>
      </c>
      <c r="C851" s="4" t="str">
        <f t="shared" ca="1" si="76"/>
        <v>NO</v>
      </c>
      <c r="D851" s="37"/>
      <c r="F851">
        <f t="shared" ca="1" si="73"/>
        <v>0</v>
      </c>
      <c r="G851" s="2" t="str">
        <f t="shared" ca="1" si="74"/>
        <v/>
      </c>
      <c r="H851" s="2">
        <f t="shared" ca="1" si="75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ca="1" si="72"/>
        <v>0</v>
      </c>
      <c r="C852" s="4" t="str">
        <f t="shared" ca="1" si="76"/>
        <v>NO</v>
      </c>
      <c r="D852" s="37"/>
      <c r="F852">
        <f t="shared" ca="1" si="73"/>
        <v>0</v>
      </c>
      <c r="G852" s="2" t="str">
        <f t="shared" ca="1" si="74"/>
        <v/>
      </c>
      <c r="H852" s="2">
        <f t="shared" ca="1" si="75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ca="1" si="72"/>
        <v>0</v>
      </c>
      <c r="C853" s="4" t="str">
        <f t="shared" ca="1" si="76"/>
        <v>NO</v>
      </c>
      <c r="D853" s="37"/>
      <c r="F853">
        <f t="shared" ca="1" si="73"/>
        <v>0</v>
      </c>
      <c r="G853" s="2" t="str">
        <f t="shared" ca="1" si="74"/>
        <v/>
      </c>
      <c r="H853" s="2">
        <f t="shared" ca="1" si="75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ca="1" si="72"/>
        <v>0</v>
      </c>
      <c r="C854" s="4" t="str">
        <f t="shared" ca="1" si="76"/>
        <v>NO</v>
      </c>
      <c r="D854" s="37"/>
      <c r="F854">
        <f t="shared" ca="1" si="73"/>
        <v>0</v>
      </c>
      <c r="G854" s="2" t="str">
        <f t="shared" ca="1" si="74"/>
        <v/>
      </c>
      <c r="H854" s="2">
        <f t="shared" ca="1" si="75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ca="1" si="72"/>
        <v>0</v>
      </c>
      <c r="C855" s="4" t="str">
        <f t="shared" ca="1" si="76"/>
        <v>NO</v>
      </c>
      <c r="D855" s="37"/>
      <c r="F855">
        <f t="shared" ca="1" si="73"/>
        <v>0</v>
      </c>
      <c r="G855" s="2" t="str">
        <f t="shared" ca="1" si="74"/>
        <v/>
      </c>
      <c r="H855" s="2">
        <f t="shared" ca="1" si="75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ca="1" si="72"/>
        <v>0</v>
      </c>
      <c r="C856" s="4" t="str">
        <f t="shared" ca="1" si="76"/>
        <v>NO</v>
      </c>
      <c r="D856" s="37"/>
      <c r="F856">
        <f t="shared" ca="1" si="73"/>
        <v>0</v>
      </c>
      <c r="G856" s="2" t="str">
        <f t="shared" ca="1" si="74"/>
        <v/>
      </c>
      <c r="H856" s="2">
        <f t="shared" ca="1" si="75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ca="1" si="72"/>
        <v>0</v>
      </c>
      <c r="C857" s="4" t="str">
        <f t="shared" ca="1" si="76"/>
        <v>NO</v>
      </c>
      <c r="D857" s="37"/>
      <c r="F857">
        <f t="shared" ca="1" si="73"/>
        <v>0</v>
      </c>
      <c r="G857" s="2" t="str">
        <f t="shared" ca="1" si="74"/>
        <v/>
      </c>
      <c r="H857" s="2">
        <f t="shared" ca="1" si="75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ca="1" si="72"/>
        <v>0</v>
      </c>
      <c r="C858" s="4" t="str">
        <f t="shared" ca="1" si="76"/>
        <v>NO</v>
      </c>
      <c r="D858" s="37"/>
      <c r="F858">
        <f t="shared" ca="1" si="73"/>
        <v>0</v>
      </c>
      <c r="G858" s="2" t="str">
        <f t="shared" ca="1" si="74"/>
        <v/>
      </c>
      <c r="H858" s="2">
        <f t="shared" ca="1" si="75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ca="1" si="72"/>
        <v>0</v>
      </c>
      <c r="C859" s="4" t="str">
        <f t="shared" ca="1" si="76"/>
        <v>NO</v>
      </c>
      <c r="D859" s="37"/>
      <c r="F859">
        <f t="shared" ca="1" si="73"/>
        <v>0</v>
      </c>
      <c r="G859" s="2" t="str">
        <f t="shared" ca="1" si="74"/>
        <v/>
      </c>
      <c r="H859" s="2">
        <f t="shared" ca="1" si="75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ca="1" si="72"/>
        <v>0</v>
      </c>
      <c r="C860" s="4" t="str">
        <f t="shared" ca="1" si="76"/>
        <v>NO</v>
      </c>
      <c r="D860" s="37"/>
      <c r="F860">
        <f t="shared" ca="1" si="73"/>
        <v>0</v>
      </c>
      <c r="G860" s="2" t="str">
        <f t="shared" ca="1" si="74"/>
        <v/>
      </c>
      <c r="H860" s="2">
        <f t="shared" ca="1" si="75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ca="1" si="72"/>
        <v>0</v>
      </c>
      <c r="C861" s="4" t="str">
        <f t="shared" ca="1" si="76"/>
        <v>NO</v>
      </c>
      <c r="D861" s="37"/>
      <c r="F861">
        <f t="shared" ca="1" si="73"/>
        <v>0</v>
      </c>
      <c r="G861" s="2" t="str">
        <f t="shared" ca="1" si="74"/>
        <v/>
      </c>
      <c r="H861" s="2">
        <f t="shared" ca="1" si="75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ca="1" si="72"/>
        <v>0</v>
      </c>
      <c r="C862" s="4" t="str">
        <f t="shared" ca="1" si="76"/>
        <v>NO</v>
      </c>
      <c r="D862" s="37"/>
      <c r="F862">
        <f t="shared" ca="1" si="73"/>
        <v>0</v>
      </c>
      <c r="G862" s="2" t="str">
        <f t="shared" ca="1" si="74"/>
        <v/>
      </c>
      <c r="H862" s="2">
        <f t="shared" ca="1" si="75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ca="1" si="72"/>
        <v>0</v>
      </c>
      <c r="C863" s="4" t="str">
        <f t="shared" ca="1" si="76"/>
        <v>NO</v>
      </c>
      <c r="D863" s="37"/>
      <c r="F863">
        <f t="shared" ca="1" si="73"/>
        <v>0</v>
      </c>
      <c r="G863" s="2" t="str">
        <f t="shared" ca="1" si="74"/>
        <v/>
      </c>
      <c r="H863" s="2">
        <f t="shared" ca="1" si="75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ca="1" si="72"/>
        <v>0</v>
      </c>
      <c r="C864" s="4" t="str">
        <f t="shared" ca="1" si="76"/>
        <v>NO</v>
      </c>
      <c r="D864" s="37"/>
      <c r="F864">
        <f t="shared" ca="1" si="73"/>
        <v>0</v>
      </c>
      <c r="G864" s="2" t="str">
        <f t="shared" ca="1" si="74"/>
        <v/>
      </c>
      <c r="H864" s="2">
        <f t="shared" ca="1" si="75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ca="1" si="72"/>
        <v>0</v>
      </c>
      <c r="C865" s="4" t="str">
        <f t="shared" ca="1" si="76"/>
        <v>NO</v>
      </c>
      <c r="D865" s="37"/>
      <c r="F865">
        <f t="shared" ca="1" si="73"/>
        <v>0</v>
      </c>
      <c r="G865" s="2" t="str">
        <f t="shared" ca="1" si="74"/>
        <v/>
      </c>
      <c r="H865" s="2">
        <f t="shared" ca="1" si="75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ca="1" si="72"/>
        <v>0</v>
      </c>
      <c r="C866" s="4" t="str">
        <f t="shared" ca="1" si="76"/>
        <v>NO</v>
      </c>
      <c r="D866" s="37"/>
      <c r="F866">
        <f t="shared" ca="1" si="73"/>
        <v>0</v>
      </c>
      <c r="G866" s="2" t="str">
        <f t="shared" ca="1" si="74"/>
        <v/>
      </c>
      <c r="H866" s="2">
        <f t="shared" ca="1" si="75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ca="1" si="72"/>
        <v>0</v>
      </c>
      <c r="C867" s="4" t="str">
        <f t="shared" ca="1" si="76"/>
        <v>NO</v>
      </c>
      <c r="D867" s="37"/>
      <c r="F867">
        <f t="shared" ca="1" si="73"/>
        <v>0</v>
      </c>
      <c r="G867" s="2" t="str">
        <f t="shared" ca="1" si="74"/>
        <v/>
      </c>
      <c r="H867" s="2">
        <f t="shared" ca="1" si="75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ca="1" si="72"/>
        <v>0</v>
      </c>
      <c r="C868" s="4" t="str">
        <f t="shared" ca="1" si="76"/>
        <v>NO</v>
      </c>
      <c r="D868" s="37"/>
      <c r="F868">
        <f t="shared" ca="1" si="73"/>
        <v>0</v>
      </c>
      <c r="G868" s="2" t="str">
        <f t="shared" ca="1" si="74"/>
        <v/>
      </c>
      <c r="H868" s="2">
        <f t="shared" ca="1" si="75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ca="1" si="72"/>
        <v>0</v>
      </c>
      <c r="C869" s="4" t="str">
        <f t="shared" ca="1" si="76"/>
        <v>NO</v>
      </c>
      <c r="D869" s="37"/>
      <c r="F869">
        <f t="shared" ca="1" si="73"/>
        <v>0</v>
      </c>
      <c r="G869" s="2" t="str">
        <f t="shared" ca="1" si="74"/>
        <v/>
      </c>
      <c r="H869" s="2">
        <f t="shared" ca="1" si="75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ca="1" si="72"/>
        <v>0</v>
      </c>
      <c r="C870" s="4" t="str">
        <f t="shared" ca="1" si="76"/>
        <v>NO</v>
      </c>
      <c r="D870" s="37"/>
      <c r="F870">
        <f t="shared" ca="1" si="73"/>
        <v>0</v>
      </c>
      <c r="G870" s="2" t="str">
        <f t="shared" ca="1" si="74"/>
        <v/>
      </c>
      <c r="H870" s="2">
        <f t="shared" ca="1" si="75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ca="1" si="72"/>
        <v>0</v>
      </c>
      <c r="C871" s="4" t="str">
        <f t="shared" ca="1" si="76"/>
        <v>NO</v>
      </c>
      <c r="D871" s="37"/>
      <c r="F871">
        <f t="shared" ca="1" si="73"/>
        <v>0</v>
      </c>
      <c r="G871" s="2" t="str">
        <f t="shared" ca="1" si="74"/>
        <v/>
      </c>
      <c r="H871" s="2">
        <f t="shared" ca="1" si="75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ca="1" si="72"/>
        <v>0</v>
      </c>
      <c r="C872" s="4" t="str">
        <f t="shared" ca="1" si="76"/>
        <v>NO</v>
      </c>
      <c r="D872" s="37"/>
      <c r="F872">
        <f t="shared" ca="1" si="73"/>
        <v>0</v>
      </c>
      <c r="G872" s="2" t="str">
        <f t="shared" ca="1" si="74"/>
        <v/>
      </c>
      <c r="H872" s="2">
        <f t="shared" ca="1" si="75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ca="1" si="72"/>
        <v>0</v>
      </c>
      <c r="C873" s="4" t="str">
        <f t="shared" ca="1" si="76"/>
        <v>NO</v>
      </c>
      <c r="D873" s="37"/>
      <c r="F873">
        <f t="shared" ca="1" si="73"/>
        <v>0</v>
      </c>
      <c r="G873" s="2" t="str">
        <f t="shared" ca="1" si="74"/>
        <v/>
      </c>
      <c r="H873" s="2">
        <f t="shared" ca="1" si="75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ca="1" si="72"/>
        <v>0</v>
      </c>
      <c r="C874" s="4" t="str">
        <f t="shared" ca="1" si="76"/>
        <v>NO</v>
      </c>
      <c r="D874" s="37"/>
      <c r="F874">
        <f t="shared" ca="1" si="73"/>
        <v>0</v>
      </c>
      <c r="G874" s="2" t="str">
        <f t="shared" ca="1" si="74"/>
        <v/>
      </c>
      <c r="H874" s="2">
        <f t="shared" ca="1" si="75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ca="1" si="72"/>
        <v>0</v>
      </c>
      <c r="C875" s="4" t="str">
        <f t="shared" ca="1" si="76"/>
        <v>NO</v>
      </c>
      <c r="D875" s="37"/>
      <c r="F875">
        <f t="shared" ca="1" si="73"/>
        <v>0</v>
      </c>
      <c r="G875" s="2" t="str">
        <f t="shared" ca="1" si="74"/>
        <v/>
      </c>
      <c r="H875" s="2">
        <f t="shared" ca="1" si="75"/>
        <v>0</v>
      </c>
    </row>
    <row r="876" spans="1:8" ht="15.75" thickBot="1" x14ac:dyDescent="0.3">
      <c r="D876" s="37"/>
    </row>
    <row r="877" spans="1:8" ht="15.75" thickBot="1" x14ac:dyDescent="0.3">
      <c r="D877" s="37"/>
    </row>
    <row r="878" spans="1:8" ht="15.75" thickBot="1" x14ac:dyDescent="0.3">
      <c r="D878" s="37"/>
    </row>
    <row r="879" spans="1:8" ht="15.75" thickBot="1" x14ac:dyDescent="0.3">
      <c r="D879" s="37"/>
    </row>
    <row r="880" spans="1:8" ht="15.75" thickBot="1" x14ac:dyDescent="0.3">
      <c r="D880" s="37"/>
    </row>
    <row r="881" spans="4:4" ht="15.75" thickBot="1" x14ac:dyDescent="0.3">
      <c r="D881" s="37"/>
    </row>
    <row r="882" spans="4:4" ht="15.75" thickBot="1" x14ac:dyDescent="0.3">
      <c r="D882" s="37"/>
    </row>
    <row r="883" spans="4:4" ht="15.75" thickBot="1" x14ac:dyDescent="0.3">
      <c r="D883" s="37"/>
    </row>
    <row r="884" spans="4:4" ht="15.75" thickBot="1" x14ac:dyDescent="0.3">
      <c r="D884" s="37"/>
    </row>
    <row r="885" spans="4:4" ht="15.75" thickBot="1" x14ac:dyDescent="0.3">
      <c r="D885" s="37"/>
    </row>
    <row r="886" spans="4:4" ht="15.75" thickBot="1" x14ac:dyDescent="0.3">
      <c r="D886" s="37"/>
    </row>
    <row r="887" spans="4:4" ht="15.75" thickBot="1" x14ac:dyDescent="0.3">
      <c r="D887" s="37"/>
    </row>
    <row r="888" spans="4:4" ht="15.75" thickBot="1" x14ac:dyDescent="0.3">
      <c r="D888" s="37"/>
    </row>
    <row r="889" spans="4:4" ht="15.75" thickBot="1" x14ac:dyDescent="0.3">
      <c r="D889" s="37"/>
    </row>
    <row r="890" spans="4:4" ht="15.75" thickBot="1" x14ac:dyDescent="0.3">
      <c r="D890" s="37"/>
    </row>
    <row r="891" spans="4:4" ht="15.75" thickBot="1" x14ac:dyDescent="0.3">
      <c r="D891" s="37"/>
    </row>
    <row r="892" spans="4:4" ht="15.75" thickBot="1" x14ac:dyDescent="0.3">
      <c r="D892" s="37"/>
    </row>
    <row r="893" spans="4:4" ht="15.75" thickBot="1" x14ac:dyDescent="0.3">
      <c r="D893" s="37"/>
    </row>
    <row r="894" spans="4:4" ht="15.75" thickBot="1" x14ac:dyDescent="0.3">
      <c r="D894" s="37"/>
    </row>
    <row r="895" spans="4:4" ht="15.75" thickBot="1" x14ac:dyDescent="0.3">
      <c r="D895" s="37"/>
    </row>
    <row r="896" spans="4:4" ht="15.75" thickBot="1" x14ac:dyDescent="0.3">
      <c r="D896" s="37"/>
    </row>
    <row r="897" spans="4:4" ht="15.75" thickBot="1" x14ac:dyDescent="0.3">
      <c r="D897" s="37"/>
    </row>
    <row r="898" spans="4:4" ht="15.75" thickBot="1" x14ac:dyDescent="0.3">
      <c r="D898" s="37"/>
    </row>
    <row r="899" spans="4:4" ht="15.75" thickBot="1" x14ac:dyDescent="0.3">
      <c r="D899" s="37"/>
    </row>
    <row r="900" spans="4:4" ht="15.75" thickBot="1" x14ac:dyDescent="0.3">
      <c r="D900" s="37"/>
    </row>
    <row r="901" spans="4:4" ht="15.75" thickBot="1" x14ac:dyDescent="0.3">
      <c r="D901" s="37"/>
    </row>
    <row r="902" spans="4:4" ht="15.75" thickBot="1" x14ac:dyDescent="0.3">
      <c r="D902" s="37"/>
    </row>
    <row r="903" spans="4:4" ht="15.75" thickBot="1" x14ac:dyDescent="0.3">
      <c r="D903" s="37"/>
    </row>
    <row r="904" spans="4:4" ht="15.75" thickBot="1" x14ac:dyDescent="0.3">
      <c r="D904" s="37"/>
    </row>
    <row r="905" spans="4:4" ht="15.75" thickBot="1" x14ac:dyDescent="0.3">
      <c r="D905" s="37"/>
    </row>
    <row r="906" spans="4:4" ht="15.75" thickBot="1" x14ac:dyDescent="0.3">
      <c r="D906" s="37"/>
    </row>
    <row r="907" spans="4:4" ht="15.75" thickBot="1" x14ac:dyDescent="0.3">
      <c r="D907" s="37"/>
    </row>
    <row r="908" spans="4:4" ht="15.75" thickBot="1" x14ac:dyDescent="0.3">
      <c r="D908" s="37"/>
    </row>
    <row r="909" spans="4:4" ht="15.75" thickBot="1" x14ac:dyDescent="0.3">
      <c r="D909" s="37"/>
    </row>
    <row r="910" spans="4:4" ht="15.75" thickBot="1" x14ac:dyDescent="0.3">
      <c r="D910" s="37"/>
    </row>
    <row r="911" spans="4:4" ht="15.75" thickBot="1" x14ac:dyDescent="0.3">
      <c r="D911" s="37"/>
    </row>
    <row r="912" spans="4:4" ht="15.75" thickBot="1" x14ac:dyDescent="0.3">
      <c r="D912" s="37"/>
    </row>
    <row r="913" spans="4:4" ht="15.75" thickBot="1" x14ac:dyDescent="0.3">
      <c r="D913" s="37"/>
    </row>
    <row r="914" spans="4:4" ht="15.75" thickBot="1" x14ac:dyDescent="0.3">
      <c r="D914" s="37"/>
    </row>
    <row r="915" spans="4:4" ht="15.75" thickBot="1" x14ac:dyDescent="0.3">
      <c r="D915" s="37"/>
    </row>
    <row r="916" spans="4:4" ht="15.75" thickBot="1" x14ac:dyDescent="0.3">
      <c r="D916" s="37"/>
    </row>
    <row r="917" spans="4:4" ht="15.75" thickBot="1" x14ac:dyDescent="0.3">
      <c r="D917" s="37"/>
    </row>
    <row r="918" spans="4:4" ht="15.75" thickBot="1" x14ac:dyDescent="0.3">
      <c r="D918" s="37"/>
    </row>
    <row r="919" spans="4:4" ht="15.75" thickBot="1" x14ac:dyDescent="0.3">
      <c r="D919" s="37"/>
    </row>
    <row r="920" spans="4:4" ht="15.75" thickBot="1" x14ac:dyDescent="0.3">
      <c r="D920" s="37"/>
    </row>
    <row r="921" spans="4:4" ht="15.75" thickBot="1" x14ac:dyDescent="0.3">
      <c r="D921" s="37"/>
    </row>
    <row r="922" spans="4:4" ht="15.75" thickBot="1" x14ac:dyDescent="0.3">
      <c r="D922" s="37"/>
    </row>
    <row r="923" spans="4:4" ht="15.75" thickBot="1" x14ac:dyDescent="0.3">
      <c r="D923" s="37"/>
    </row>
    <row r="924" spans="4:4" ht="15.75" thickBot="1" x14ac:dyDescent="0.3">
      <c r="D924" s="37"/>
    </row>
    <row r="925" spans="4:4" ht="15.75" thickBot="1" x14ac:dyDescent="0.3">
      <c r="D925" s="37"/>
    </row>
    <row r="926" spans="4:4" ht="15.75" thickBot="1" x14ac:dyDescent="0.3">
      <c r="D926" s="37"/>
    </row>
    <row r="927" spans="4:4" ht="15.75" thickBot="1" x14ac:dyDescent="0.3">
      <c r="D927" s="37"/>
    </row>
    <row r="928" spans="4:4" ht="15.75" thickBot="1" x14ac:dyDescent="0.3">
      <c r="D928" s="37"/>
    </row>
    <row r="929" spans="4:4" ht="15.75" thickBot="1" x14ac:dyDescent="0.3">
      <c r="D929" s="37"/>
    </row>
    <row r="930" spans="4:4" ht="15.75" thickBot="1" x14ac:dyDescent="0.3">
      <c r="D930" s="37"/>
    </row>
    <row r="931" spans="4:4" ht="15.75" thickBot="1" x14ac:dyDescent="0.3">
      <c r="D931" s="37"/>
    </row>
    <row r="932" spans="4:4" ht="15.75" thickBot="1" x14ac:dyDescent="0.3">
      <c r="D932" s="37"/>
    </row>
    <row r="933" spans="4:4" ht="15.75" thickBot="1" x14ac:dyDescent="0.3">
      <c r="D933" s="37"/>
    </row>
    <row r="934" spans="4:4" ht="15.75" thickBot="1" x14ac:dyDescent="0.3">
      <c r="D934" s="37"/>
    </row>
    <row r="935" spans="4:4" ht="15.75" thickBot="1" x14ac:dyDescent="0.3">
      <c r="D935" s="37"/>
    </row>
    <row r="936" spans="4:4" ht="15.75" thickBot="1" x14ac:dyDescent="0.3">
      <c r="D936" s="37"/>
    </row>
    <row r="937" spans="4:4" ht="15.75" thickBot="1" x14ac:dyDescent="0.3">
      <c r="D937" s="37"/>
    </row>
    <row r="938" spans="4:4" ht="15.75" thickBot="1" x14ac:dyDescent="0.3">
      <c r="D938" s="37"/>
    </row>
    <row r="939" spans="4:4" ht="15.75" thickBot="1" x14ac:dyDescent="0.3">
      <c r="D939" s="37"/>
    </row>
    <row r="940" spans="4:4" ht="15.75" thickBot="1" x14ac:dyDescent="0.3">
      <c r="D940" s="37"/>
    </row>
    <row r="941" spans="4:4" ht="15.75" thickBot="1" x14ac:dyDescent="0.3">
      <c r="D941" s="37"/>
    </row>
    <row r="942" spans="4:4" ht="15.75" thickBot="1" x14ac:dyDescent="0.3">
      <c r="D942" s="37"/>
    </row>
    <row r="943" spans="4:4" ht="15.75" thickBot="1" x14ac:dyDescent="0.3">
      <c r="D943" s="37"/>
    </row>
    <row r="944" spans="4:4" ht="15.75" thickBot="1" x14ac:dyDescent="0.3">
      <c r="D944" s="37"/>
    </row>
    <row r="945" spans="4:4" ht="15.75" thickBot="1" x14ac:dyDescent="0.3">
      <c r="D945" s="37"/>
    </row>
    <row r="946" spans="4:4" ht="15.75" thickBot="1" x14ac:dyDescent="0.3">
      <c r="D946" s="37"/>
    </row>
    <row r="947" spans="4:4" ht="15.75" thickBot="1" x14ac:dyDescent="0.3">
      <c r="D947" s="37"/>
    </row>
    <row r="948" spans="4:4" ht="15.75" thickBot="1" x14ac:dyDescent="0.3">
      <c r="D948" s="37"/>
    </row>
    <row r="949" spans="4:4" ht="15.75" thickBot="1" x14ac:dyDescent="0.3">
      <c r="D949" s="37"/>
    </row>
    <row r="950" spans="4:4" ht="15.75" thickBot="1" x14ac:dyDescent="0.3">
      <c r="D950" s="37"/>
    </row>
    <row r="951" spans="4:4" ht="15.75" thickBot="1" x14ac:dyDescent="0.3">
      <c r="D951" s="37"/>
    </row>
    <row r="952" spans="4:4" ht="15.75" thickBot="1" x14ac:dyDescent="0.3">
      <c r="D952" s="37"/>
    </row>
    <row r="953" spans="4:4" ht="15.75" thickBot="1" x14ac:dyDescent="0.3">
      <c r="D953" s="37"/>
    </row>
    <row r="954" spans="4:4" ht="15.75" thickBot="1" x14ac:dyDescent="0.3">
      <c r="D954" s="37"/>
    </row>
    <row r="955" spans="4:4" ht="15.75" thickBot="1" x14ac:dyDescent="0.3">
      <c r="D955" s="37"/>
    </row>
    <row r="956" spans="4:4" ht="15.75" thickBot="1" x14ac:dyDescent="0.3">
      <c r="D956" s="37"/>
    </row>
    <row r="957" spans="4:4" ht="15.75" thickBot="1" x14ac:dyDescent="0.3">
      <c r="D957" s="37"/>
    </row>
    <row r="958" spans="4:4" ht="15.75" thickBot="1" x14ac:dyDescent="0.3">
      <c r="D958" s="37"/>
    </row>
    <row r="959" spans="4:4" ht="15.75" thickBot="1" x14ac:dyDescent="0.3">
      <c r="D959" s="37"/>
    </row>
    <row r="960" spans="4:4" ht="15.75" thickBot="1" x14ac:dyDescent="0.3">
      <c r="D960" s="37"/>
    </row>
    <row r="961" spans="4:4" ht="15.75" thickBot="1" x14ac:dyDescent="0.3">
      <c r="D961" s="37"/>
    </row>
    <row r="962" spans="4:4" ht="15.75" thickBot="1" x14ac:dyDescent="0.3">
      <c r="D962" s="37"/>
    </row>
    <row r="963" spans="4:4" ht="15.75" thickBot="1" x14ac:dyDescent="0.3">
      <c r="D963" s="37"/>
    </row>
    <row r="964" spans="4:4" ht="15.75" thickBot="1" x14ac:dyDescent="0.3">
      <c r="D964" s="37"/>
    </row>
    <row r="965" spans="4:4" ht="15.75" thickBot="1" x14ac:dyDescent="0.3">
      <c r="D965" s="37"/>
    </row>
    <row r="966" spans="4:4" ht="15.75" thickBot="1" x14ac:dyDescent="0.3">
      <c r="D966" s="37"/>
    </row>
    <row r="967" spans="4:4" ht="15.75" thickBot="1" x14ac:dyDescent="0.3">
      <c r="D967" s="37"/>
    </row>
    <row r="968" spans="4:4" ht="15.75" thickBot="1" x14ac:dyDescent="0.3">
      <c r="D968" s="37"/>
    </row>
    <row r="969" spans="4:4" ht="15.75" thickBot="1" x14ac:dyDescent="0.3">
      <c r="D969" s="37"/>
    </row>
    <row r="970" spans="4:4" ht="15.75" thickBot="1" x14ac:dyDescent="0.3">
      <c r="D970" s="37"/>
    </row>
    <row r="971" spans="4:4" ht="15.75" thickBot="1" x14ac:dyDescent="0.3">
      <c r="D971" s="37"/>
    </row>
    <row r="972" spans="4:4" ht="15.75" thickBot="1" x14ac:dyDescent="0.3">
      <c r="D972" s="37"/>
    </row>
    <row r="973" spans="4:4" ht="15.75" thickBot="1" x14ac:dyDescent="0.3">
      <c r="D973" s="37"/>
    </row>
    <row r="974" spans="4:4" ht="15.75" thickBot="1" x14ac:dyDescent="0.3">
      <c r="D974" s="37"/>
    </row>
    <row r="975" spans="4:4" ht="15.75" thickBot="1" x14ac:dyDescent="0.3">
      <c r="D975" s="37"/>
    </row>
    <row r="976" spans="4:4" ht="15.75" thickBot="1" x14ac:dyDescent="0.3">
      <c r="D976" s="37"/>
    </row>
    <row r="977" spans="4:4" ht="15.75" thickBot="1" x14ac:dyDescent="0.3">
      <c r="D977" s="37"/>
    </row>
    <row r="978" spans="4:4" ht="15.75" thickBot="1" x14ac:dyDescent="0.3">
      <c r="D978" s="37"/>
    </row>
    <row r="979" spans="4:4" ht="15.75" thickBot="1" x14ac:dyDescent="0.3">
      <c r="D979" s="37"/>
    </row>
    <row r="980" spans="4:4" ht="15.75" thickBot="1" x14ac:dyDescent="0.3">
      <c r="D980" s="37"/>
    </row>
    <row r="981" spans="4:4" ht="15.75" thickBot="1" x14ac:dyDescent="0.3">
      <c r="D981" s="37"/>
    </row>
    <row r="982" spans="4:4" ht="15.75" thickBot="1" x14ac:dyDescent="0.3">
      <c r="D982" s="37"/>
    </row>
    <row r="983" spans="4:4" ht="15.75" thickBot="1" x14ac:dyDescent="0.3">
      <c r="D983" s="37"/>
    </row>
    <row r="984" spans="4:4" ht="15.75" thickBot="1" x14ac:dyDescent="0.3">
      <c r="D984" s="37"/>
    </row>
    <row r="985" spans="4:4" ht="15.75" thickBot="1" x14ac:dyDescent="0.3">
      <c r="D985" s="37"/>
    </row>
    <row r="986" spans="4:4" ht="15.75" thickBot="1" x14ac:dyDescent="0.3">
      <c r="D986" s="37"/>
    </row>
    <row r="987" spans="4:4" ht="15.75" thickBot="1" x14ac:dyDescent="0.3">
      <c r="D987" s="37"/>
    </row>
    <row r="988" spans="4:4" ht="15.75" thickBot="1" x14ac:dyDescent="0.3">
      <c r="D988" s="37"/>
    </row>
    <row r="989" spans="4:4" ht="15.75" thickBot="1" x14ac:dyDescent="0.3">
      <c r="D989" s="37"/>
    </row>
    <row r="990" spans="4:4" ht="15.75" thickBot="1" x14ac:dyDescent="0.3">
      <c r="D990" s="37"/>
    </row>
    <row r="991" spans="4:4" ht="15.75" thickBot="1" x14ac:dyDescent="0.3">
      <c r="D991" s="37"/>
    </row>
    <row r="992" spans="4:4" ht="15.75" thickBot="1" x14ac:dyDescent="0.3">
      <c r="D992" s="37"/>
    </row>
    <row r="993" spans="4:4" ht="15.75" thickBot="1" x14ac:dyDescent="0.3">
      <c r="D993" s="37"/>
    </row>
    <row r="994" spans="4:4" ht="15.75" thickBot="1" x14ac:dyDescent="0.3">
      <c r="D994" s="37"/>
    </row>
    <row r="995" spans="4:4" ht="15.75" thickBot="1" x14ac:dyDescent="0.3">
      <c r="D995" s="37"/>
    </row>
    <row r="996" spans="4:4" ht="15.75" thickBot="1" x14ac:dyDescent="0.3">
      <c r="D996" s="37"/>
    </row>
    <row r="997" spans="4:4" ht="15.75" thickBot="1" x14ac:dyDescent="0.3">
      <c r="D997" s="37"/>
    </row>
    <row r="998" spans="4:4" ht="15.75" thickBot="1" x14ac:dyDescent="0.3">
      <c r="D998" s="37"/>
    </row>
    <row r="999" spans="4:4" ht="15.75" thickBot="1" x14ac:dyDescent="0.3">
      <c r="D999" s="37"/>
    </row>
    <row r="1000" spans="4:4" ht="15.75" thickBot="1" x14ac:dyDescent="0.3">
      <c r="D1000" s="37"/>
    </row>
    <row r="1001" spans="4:4" ht="15.75" thickBot="1" x14ac:dyDescent="0.3">
      <c r="D1001" s="37"/>
    </row>
  </sheetData>
  <conditionalFormatting sqref="C1:C1048576">
    <cfRule type="cellIs" dxfId="14" priority="9" operator="equal">
      <formula>"NO"</formula>
    </cfRule>
  </conditionalFormatting>
  <conditionalFormatting sqref="F1:F1048576">
    <cfRule type="cellIs" dxfId="13" priority="8" operator="greaterThan">
      <formula>50</formula>
    </cfRule>
  </conditionalFormatting>
  <conditionalFormatting sqref="I2:I300">
    <cfRule type="cellIs" dxfId="12" priority="7" operator="greaterThan">
      <formula>50</formula>
    </cfRule>
  </conditionalFormatting>
  <conditionalFormatting sqref="B1:B1048576">
    <cfRule type="cellIs" dxfId="11" priority="1" operator="lessThan">
      <formula>-100</formula>
    </cfRule>
    <cfRule type="cellIs" dxfId="10" priority="2" operator="between">
      <formula>9500</formula>
      <formula>9999</formula>
    </cfRule>
    <cfRule type="cellIs" dxfId="9" priority="3" operator="greaterThan">
      <formula>9999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412E-6F42-48C8-BC2B-14C775CBE777}">
  <dimension ref="A1:H1001"/>
  <sheetViews>
    <sheetView zoomScale="70" zoomScaleNormal="70" workbookViewId="0">
      <selection activeCell="H3" sqref="H3"/>
    </sheetView>
  </sheetViews>
  <sheetFormatPr baseColWidth="10" defaultRowHeight="15" x14ac:dyDescent="0.25"/>
  <cols>
    <col min="1" max="2" width="11.42578125" style="2"/>
    <col min="3" max="3" width="9" style="4" customWidth="1"/>
    <col min="4" max="4" width="20.85546875" customWidth="1"/>
    <col min="6" max="6" width="3.85546875" style="2" bestFit="1" customWidth="1"/>
    <col min="7" max="7" width="27.28515625" customWidth="1"/>
  </cols>
  <sheetData>
    <row r="1" spans="1:8" ht="26.25" x14ac:dyDescent="0.4">
      <c r="A1" s="2" t="s">
        <v>2</v>
      </c>
      <c r="B1" s="2" t="s">
        <v>4</v>
      </c>
      <c r="C1" s="4" t="s">
        <v>3</v>
      </c>
      <c r="D1" s="1" t="s">
        <v>325</v>
      </c>
      <c r="E1" s="41">
        <v>10</v>
      </c>
      <c r="G1" s="1"/>
    </row>
    <row r="2" spans="1:8" x14ac:dyDescent="0.25">
      <c r="A2" s="2">
        <f>IF(ISBLANK(D2),"",COUNTA($B$2:B2))</f>
        <v>1</v>
      </c>
      <c r="B2" s="2">
        <f t="shared" ref="B2:B49" si="0">IF(C2="NO","0",IF(C2&gt;=11000,10000,ROUND(IF((SIGN(C2)=-1),C2*(1+$E$1/100),C2*(1-$E$1/100)),0)))</f>
        <v>-30</v>
      </c>
      <c r="C2" s="4">
        <f>IF(ISERROR(_xlfn.NUMBERVALUE(VLOOKUP(D2,G:H,2,0))),"NO",_xlfn.NUMBERVALUE(VLOOKUP(D2,G:H,2,0)))</f>
        <v>-27</v>
      </c>
      <c r="D2" s="54" t="s">
        <v>809</v>
      </c>
      <c r="F2" s="2">
        <f t="shared" ref="F2:F65" si="1">+LEN(G2)</f>
        <v>3</v>
      </c>
      <c r="G2" t="s">
        <v>809</v>
      </c>
      <c r="H2">
        <v>-27</v>
      </c>
    </row>
    <row r="3" spans="1:8" x14ac:dyDescent="0.25">
      <c r="A3" s="2">
        <f>IF(ISBLANK(D3),"",COUNTA($B$2:B3))</f>
        <v>2</v>
      </c>
      <c r="B3" s="2">
        <f t="shared" si="0"/>
        <v>-132</v>
      </c>
      <c r="C3" s="4">
        <f t="shared" ref="C3:C66" si="2">IF(ISERROR(_xlfn.NUMBERVALUE(VLOOKUP(D3,G:H,2,0))),"NO",_xlfn.NUMBERVALUE(VLOOKUP(D3,G:H,2,0)))</f>
        <v>-120</v>
      </c>
      <c r="D3" s="54" t="s">
        <v>1413</v>
      </c>
      <c r="F3" s="2">
        <f t="shared" si="1"/>
        <v>17</v>
      </c>
      <c r="G3" t="s">
        <v>1413</v>
      </c>
      <c r="H3">
        <v>-120</v>
      </c>
    </row>
    <row r="4" spans="1:8" x14ac:dyDescent="0.25">
      <c r="A4" s="2">
        <f>IF(ISBLANK(D4),"",COUNTA($B$2:B4))</f>
        <v>3</v>
      </c>
      <c r="B4" s="2">
        <f t="shared" si="0"/>
        <v>-127</v>
      </c>
      <c r="C4" s="4">
        <f t="shared" si="2"/>
        <v>-115</v>
      </c>
      <c r="D4" s="54" t="s">
        <v>1414</v>
      </c>
      <c r="F4" s="2">
        <f t="shared" si="1"/>
        <v>12</v>
      </c>
      <c r="G4" t="s">
        <v>1414</v>
      </c>
      <c r="H4">
        <v>-115</v>
      </c>
    </row>
    <row r="5" spans="1:8" x14ac:dyDescent="0.25">
      <c r="A5" s="2">
        <f>IF(ISBLANK(D5),"",COUNTA($B$2:B5))</f>
        <v>4</v>
      </c>
      <c r="B5" s="2">
        <f t="shared" si="0"/>
        <v>-116</v>
      </c>
      <c r="C5" s="4">
        <f t="shared" si="2"/>
        <v>-105</v>
      </c>
      <c r="D5" s="54" t="s">
        <v>1415</v>
      </c>
      <c r="F5" s="2">
        <f t="shared" si="1"/>
        <v>8</v>
      </c>
      <c r="G5" t="s">
        <v>1415</v>
      </c>
      <c r="H5">
        <v>-105</v>
      </c>
    </row>
    <row r="6" spans="1:8" x14ac:dyDescent="0.25">
      <c r="A6" s="2">
        <f>IF(ISBLANK(D6),"",COUNTA($B$2:B6))</f>
        <v>5</v>
      </c>
      <c r="B6" s="2">
        <f t="shared" si="0"/>
        <v>108</v>
      </c>
      <c r="C6" s="4">
        <f t="shared" si="2"/>
        <v>120</v>
      </c>
      <c r="D6" s="54" t="s">
        <v>1416</v>
      </c>
      <c r="F6" s="2">
        <f t="shared" si="1"/>
        <v>13</v>
      </c>
      <c r="G6" t="s">
        <v>1416</v>
      </c>
      <c r="H6">
        <v>120</v>
      </c>
    </row>
    <row r="7" spans="1:8" x14ac:dyDescent="0.25">
      <c r="A7" s="2">
        <f>IF(ISBLANK(D7),"",COUNTA($B$2:B7))</f>
        <v>6</v>
      </c>
      <c r="B7" s="2">
        <f t="shared" si="0"/>
        <v>117</v>
      </c>
      <c r="C7" s="4">
        <f t="shared" si="2"/>
        <v>130</v>
      </c>
      <c r="D7" s="54" t="s">
        <v>1418</v>
      </c>
      <c r="F7" s="2">
        <f t="shared" si="1"/>
        <v>15</v>
      </c>
      <c r="G7" t="s">
        <v>1418</v>
      </c>
      <c r="H7">
        <v>130</v>
      </c>
    </row>
    <row r="8" spans="1:8" x14ac:dyDescent="0.25">
      <c r="A8" s="2">
        <f>IF(ISBLANK(D8),"",COUNTA($B$2:B8))</f>
        <v>7</v>
      </c>
      <c r="B8" s="2">
        <f t="shared" si="0"/>
        <v>108</v>
      </c>
      <c r="C8" s="4">
        <f t="shared" si="2"/>
        <v>120</v>
      </c>
      <c r="D8" s="54" t="s">
        <v>1417</v>
      </c>
      <c r="F8" s="2">
        <f t="shared" si="1"/>
        <v>13</v>
      </c>
      <c r="G8" t="s">
        <v>1417</v>
      </c>
      <c r="H8">
        <v>120</v>
      </c>
    </row>
    <row r="9" spans="1:8" x14ac:dyDescent="0.25">
      <c r="A9" s="2">
        <f>IF(ISBLANK(D9),"",COUNTA($B$2:B9))</f>
        <v>8</v>
      </c>
      <c r="B9" s="2">
        <f t="shared" si="0"/>
        <v>123</v>
      </c>
      <c r="C9" s="4">
        <f t="shared" si="2"/>
        <v>137</v>
      </c>
      <c r="D9" s="54" t="s">
        <v>1419</v>
      </c>
      <c r="F9" s="2">
        <f t="shared" si="1"/>
        <v>13</v>
      </c>
      <c r="G9" t="s">
        <v>1419</v>
      </c>
      <c r="H9">
        <v>137</v>
      </c>
    </row>
    <row r="10" spans="1:8" x14ac:dyDescent="0.25">
      <c r="A10" s="2">
        <f>IF(ISBLANK(D10),"",COUNTA($B$2:B10))</f>
        <v>9</v>
      </c>
      <c r="B10" s="2">
        <f t="shared" si="0"/>
        <v>123</v>
      </c>
      <c r="C10" s="4">
        <f t="shared" si="2"/>
        <v>137</v>
      </c>
      <c r="D10" s="54" t="s">
        <v>1420</v>
      </c>
      <c r="F10" s="2">
        <f t="shared" si="1"/>
        <v>10</v>
      </c>
      <c r="G10" t="s">
        <v>1420</v>
      </c>
      <c r="H10">
        <v>137</v>
      </c>
    </row>
    <row r="11" spans="1:8" x14ac:dyDescent="0.25">
      <c r="A11" s="2">
        <f>IF(ISBLANK(D11),"",COUNTA($B$2:B11))</f>
        <v>10</v>
      </c>
      <c r="B11" s="2">
        <f t="shared" si="0"/>
        <v>131</v>
      </c>
      <c r="C11" s="4">
        <f t="shared" si="2"/>
        <v>145</v>
      </c>
      <c r="D11" s="54" t="s">
        <v>1422</v>
      </c>
      <c r="F11" s="2">
        <f t="shared" si="1"/>
        <v>15</v>
      </c>
      <c r="G11" t="s">
        <v>1422</v>
      </c>
      <c r="H11">
        <v>145</v>
      </c>
    </row>
    <row r="12" spans="1:8" x14ac:dyDescent="0.25">
      <c r="A12" s="2">
        <f>IF(ISBLANK(D12),"",COUNTA($B$2:B12))</f>
        <v>11</v>
      </c>
      <c r="B12" s="2">
        <f t="shared" si="0"/>
        <v>126</v>
      </c>
      <c r="C12" s="4">
        <f t="shared" si="2"/>
        <v>140</v>
      </c>
      <c r="D12" s="54" t="s">
        <v>1423</v>
      </c>
      <c r="F12" s="2">
        <f t="shared" si="1"/>
        <v>17</v>
      </c>
      <c r="G12" t="s">
        <v>1423</v>
      </c>
      <c r="H12">
        <v>140</v>
      </c>
    </row>
    <row r="13" spans="1:8" x14ac:dyDescent="0.25">
      <c r="A13" s="2">
        <f>IF(ISBLANK(D13),"",COUNTA($B$2:B13))</f>
        <v>12</v>
      </c>
      <c r="B13" s="2">
        <f t="shared" si="0"/>
        <v>126</v>
      </c>
      <c r="C13" s="4">
        <f t="shared" si="2"/>
        <v>140</v>
      </c>
      <c r="D13" s="54" t="s">
        <v>1424</v>
      </c>
      <c r="F13" s="2">
        <f t="shared" si="1"/>
        <v>14</v>
      </c>
      <c r="G13" t="s">
        <v>1424</v>
      </c>
      <c r="H13">
        <v>140</v>
      </c>
    </row>
    <row r="14" spans="1:8" x14ac:dyDescent="0.25">
      <c r="A14" s="2">
        <f>IF(ISBLANK(D14),"",COUNTA($B$2:B14))</f>
        <v>13</v>
      </c>
      <c r="B14" s="2">
        <f t="shared" si="0"/>
        <v>131</v>
      </c>
      <c r="C14" s="4">
        <f t="shared" si="2"/>
        <v>145</v>
      </c>
      <c r="D14" s="54" t="s">
        <v>1421</v>
      </c>
      <c r="F14" s="2">
        <f t="shared" si="1"/>
        <v>9</v>
      </c>
      <c r="G14" t="s">
        <v>1421</v>
      </c>
      <c r="H14">
        <v>145</v>
      </c>
    </row>
    <row r="15" spans="1:8" x14ac:dyDescent="0.25">
      <c r="A15" s="2">
        <f>IF(ISBLANK(D15),"",COUNTA($B$2:B15))</f>
        <v>14</v>
      </c>
      <c r="B15" s="2">
        <f t="shared" si="0"/>
        <v>135</v>
      </c>
      <c r="C15" s="4">
        <f t="shared" si="2"/>
        <v>150</v>
      </c>
      <c r="D15" s="54" t="s">
        <v>1426</v>
      </c>
      <c r="F15" s="2">
        <f t="shared" si="1"/>
        <v>8</v>
      </c>
      <c r="G15" t="s">
        <v>1426</v>
      </c>
      <c r="H15">
        <v>150</v>
      </c>
    </row>
    <row r="16" spans="1:8" x14ac:dyDescent="0.25">
      <c r="A16" s="2">
        <f>IF(ISBLANK(D16),"",COUNTA($B$2:B16))</f>
        <v>15</v>
      </c>
      <c r="B16" s="2">
        <f t="shared" si="0"/>
        <v>135</v>
      </c>
      <c r="C16" s="4">
        <f t="shared" si="2"/>
        <v>150</v>
      </c>
      <c r="D16" s="54" t="s">
        <v>1425</v>
      </c>
      <c r="F16" s="2">
        <f t="shared" si="1"/>
        <v>13</v>
      </c>
      <c r="G16" t="s">
        <v>1425</v>
      </c>
      <c r="H16">
        <v>150</v>
      </c>
    </row>
    <row r="17" spans="1:8" x14ac:dyDescent="0.25">
      <c r="A17" s="2">
        <f>IF(ISBLANK(D17),"",COUNTA($B$2:B17))</f>
        <v>16</v>
      </c>
      <c r="B17" s="2">
        <f t="shared" si="0"/>
        <v>135</v>
      </c>
      <c r="C17" s="4">
        <f t="shared" si="2"/>
        <v>150</v>
      </c>
      <c r="D17" s="54" t="s">
        <v>1427</v>
      </c>
      <c r="F17" s="2">
        <f t="shared" si="1"/>
        <v>13</v>
      </c>
      <c r="G17" t="s">
        <v>1427</v>
      </c>
      <c r="H17">
        <v>150</v>
      </c>
    </row>
    <row r="18" spans="1:8" x14ac:dyDescent="0.25">
      <c r="A18" s="2">
        <f>IF(ISBLANK(D18),"",COUNTA($B$2:B18))</f>
        <v>17</v>
      </c>
      <c r="B18" s="2">
        <f t="shared" si="0"/>
        <v>144</v>
      </c>
      <c r="C18" s="4">
        <f t="shared" si="2"/>
        <v>160</v>
      </c>
      <c r="D18" s="54" t="s">
        <v>1428</v>
      </c>
      <c r="F18" s="2">
        <f t="shared" si="1"/>
        <v>10</v>
      </c>
      <c r="G18" t="s">
        <v>1428</v>
      </c>
      <c r="H18">
        <v>160</v>
      </c>
    </row>
    <row r="19" spans="1:8" x14ac:dyDescent="0.25">
      <c r="A19" s="2">
        <f>IF(ISBLANK(D19),"",COUNTA($B$2:B19))</f>
        <v>18</v>
      </c>
      <c r="B19" s="2">
        <f t="shared" si="0"/>
        <v>144</v>
      </c>
      <c r="C19" s="4">
        <f t="shared" si="2"/>
        <v>160</v>
      </c>
      <c r="D19" s="54" t="s">
        <v>1429</v>
      </c>
      <c r="F19" s="2">
        <f t="shared" si="1"/>
        <v>14</v>
      </c>
      <c r="G19" t="s">
        <v>1429</v>
      </c>
      <c r="H19">
        <v>160</v>
      </c>
    </row>
    <row r="20" spans="1:8" x14ac:dyDescent="0.25">
      <c r="A20" s="2">
        <f>IF(ISBLANK(D20),"",COUNTA($B$2:B20))</f>
        <v>19</v>
      </c>
      <c r="B20" s="2">
        <f t="shared" si="0"/>
        <v>158</v>
      </c>
      <c r="C20" s="4">
        <f t="shared" si="2"/>
        <v>175</v>
      </c>
      <c r="D20" s="54" t="s">
        <v>1430</v>
      </c>
      <c r="F20" s="2">
        <f t="shared" si="1"/>
        <v>14</v>
      </c>
      <c r="G20" t="s">
        <v>1430</v>
      </c>
      <c r="H20">
        <v>175</v>
      </c>
    </row>
    <row r="21" spans="1:8" x14ac:dyDescent="0.25">
      <c r="A21" s="2">
        <f>IF(ISBLANK(D21),"",COUNTA($B$2:B21))</f>
        <v>20</v>
      </c>
      <c r="B21" s="2">
        <f t="shared" si="0"/>
        <v>158</v>
      </c>
      <c r="C21" s="4">
        <f t="shared" si="2"/>
        <v>175</v>
      </c>
      <c r="D21" s="54" t="s">
        <v>1431</v>
      </c>
      <c r="F21" s="2">
        <f t="shared" si="1"/>
        <v>9</v>
      </c>
      <c r="G21" t="s">
        <v>1431</v>
      </c>
      <c r="H21">
        <v>175</v>
      </c>
    </row>
    <row r="22" spans="1:8" x14ac:dyDescent="0.25">
      <c r="A22" s="2">
        <f>IF(ISBLANK(D22),"",COUNTA($B$2:B22))</f>
        <v>21</v>
      </c>
      <c r="B22" s="2">
        <f t="shared" si="0"/>
        <v>158</v>
      </c>
      <c r="C22" s="4">
        <f t="shared" si="2"/>
        <v>175</v>
      </c>
      <c r="D22" s="54" t="s">
        <v>1432</v>
      </c>
      <c r="F22" s="2">
        <f t="shared" si="1"/>
        <v>16</v>
      </c>
      <c r="G22" t="s">
        <v>1432</v>
      </c>
      <c r="H22">
        <v>175</v>
      </c>
    </row>
    <row r="23" spans="1:8" x14ac:dyDescent="0.25">
      <c r="A23" s="2">
        <f>IF(ISBLANK(D23),"",COUNTA($B$2:B23))</f>
        <v>22</v>
      </c>
      <c r="B23" s="2">
        <f t="shared" si="0"/>
        <v>162</v>
      </c>
      <c r="C23" s="4">
        <f t="shared" si="2"/>
        <v>180</v>
      </c>
      <c r="D23" s="54" t="s">
        <v>1434</v>
      </c>
      <c r="F23" s="2">
        <f t="shared" si="1"/>
        <v>13</v>
      </c>
      <c r="G23" t="s">
        <v>1434</v>
      </c>
      <c r="H23">
        <v>180</v>
      </c>
    </row>
    <row r="24" spans="1:8" x14ac:dyDescent="0.25">
      <c r="A24" s="2">
        <f>IF(ISBLANK(D24),"",COUNTA($B$2:B24))</f>
        <v>23</v>
      </c>
      <c r="B24" s="2">
        <f t="shared" si="0"/>
        <v>162</v>
      </c>
      <c r="C24" s="4">
        <f t="shared" si="2"/>
        <v>180</v>
      </c>
      <c r="D24" s="54" t="s">
        <v>1433</v>
      </c>
      <c r="F24" s="2">
        <f t="shared" si="1"/>
        <v>16</v>
      </c>
      <c r="G24" t="s">
        <v>1433</v>
      </c>
      <c r="H24">
        <v>180</v>
      </c>
    </row>
    <row r="25" spans="1:8" x14ac:dyDescent="0.25">
      <c r="A25" s="2">
        <f>IF(ISBLANK(D25),"",COUNTA($B$2:B25))</f>
        <v>24</v>
      </c>
      <c r="B25" s="2">
        <f t="shared" si="0"/>
        <v>162</v>
      </c>
      <c r="C25" s="4">
        <f t="shared" si="2"/>
        <v>180</v>
      </c>
      <c r="D25" s="54" t="s">
        <v>1436</v>
      </c>
      <c r="F25" s="2">
        <f t="shared" si="1"/>
        <v>15</v>
      </c>
      <c r="G25" t="s">
        <v>1436</v>
      </c>
      <c r="H25">
        <v>180</v>
      </c>
    </row>
    <row r="26" spans="1:8" x14ac:dyDescent="0.25">
      <c r="A26" s="2">
        <f>IF(ISBLANK(D26),"",COUNTA($B$2:B26))</f>
        <v>25</v>
      </c>
      <c r="B26" s="2">
        <f t="shared" si="0"/>
        <v>171</v>
      </c>
      <c r="C26" s="4">
        <f t="shared" si="2"/>
        <v>190</v>
      </c>
      <c r="D26" s="54" t="s">
        <v>1437</v>
      </c>
      <c r="F26" s="2">
        <f t="shared" si="1"/>
        <v>14</v>
      </c>
      <c r="G26" t="s">
        <v>1437</v>
      </c>
      <c r="H26">
        <v>190</v>
      </c>
    </row>
    <row r="27" spans="1:8" x14ac:dyDescent="0.25">
      <c r="A27" s="2">
        <f>IF(ISBLANK(D27),"",COUNTA($B$2:B27))</f>
        <v>26</v>
      </c>
      <c r="B27" s="2">
        <f t="shared" si="0"/>
        <v>168</v>
      </c>
      <c r="C27" s="4">
        <f t="shared" si="2"/>
        <v>187</v>
      </c>
      <c r="D27" s="54" t="s">
        <v>1435</v>
      </c>
      <c r="F27" s="2">
        <f t="shared" si="1"/>
        <v>11</v>
      </c>
      <c r="G27" t="s">
        <v>1435</v>
      </c>
      <c r="H27">
        <v>187</v>
      </c>
    </row>
    <row r="28" spans="1:8" x14ac:dyDescent="0.25">
      <c r="A28" s="2">
        <f>IF(ISBLANK(D28),"",COUNTA($B$2:B28))</f>
        <v>27</v>
      </c>
      <c r="B28" s="2">
        <f t="shared" si="0"/>
        <v>168</v>
      </c>
      <c r="C28" s="4">
        <f t="shared" si="2"/>
        <v>187</v>
      </c>
      <c r="D28" s="54" t="s">
        <v>1438</v>
      </c>
      <c r="F28" s="2">
        <f t="shared" si="1"/>
        <v>11</v>
      </c>
      <c r="G28" t="s">
        <v>1438</v>
      </c>
      <c r="H28">
        <v>187</v>
      </c>
    </row>
    <row r="29" spans="1:8" x14ac:dyDescent="0.25">
      <c r="A29" s="2">
        <f>IF(ISBLANK(D29),"",COUNTA($B$2:B29))</f>
        <v>28</v>
      </c>
      <c r="B29" s="2">
        <f t="shared" si="0"/>
        <v>168</v>
      </c>
      <c r="C29" s="4">
        <f t="shared" si="2"/>
        <v>187</v>
      </c>
      <c r="D29" s="54" t="s">
        <v>1439</v>
      </c>
      <c r="F29" s="2">
        <f t="shared" si="1"/>
        <v>11</v>
      </c>
      <c r="G29" t="s">
        <v>1439</v>
      </c>
      <c r="H29">
        <v>187</v>
      </c>
    </row>
    <row r="30" spans="1:8" x14ac:dyDescent="0.25">
      <c r="A30" s="2">
        <f>IF(ISBLANK(D30),"",COUNTA($B$2:B30))</f>
        <v>29</v>
      </c>
      <c r="B30" s="2">
        <f t="shared" si="0"/>
        <v>180</v>
      </c>
      <c r="C30" s="4">
        <f t="shared" si="2"/>
        <v>200</v>
      </c>
      <c r="D30" s="54" t="s">
        <v>1441</v>
      </c>
      <c r="F30" s="2">
        <f t="shared" si="1"/>
        <v>15</v>
      </c>
      <c r="G30" t="s">
        <v>1441</v>
      </c>
      <c r="H30">
        <v>200</v>
      </c>
    </row>
    <row r="31" spans="1:8" x14ac:dyDescent="0.25">
      <c r="A31" s="2">
        <f>IF(ISBLANK(D31),"",COUNTA($B$2:B31))</f>
        <v>30</v>
      </c>
      <c r="B31" s="2">
        <f t="shared" si="0"/>
        <v>180</v>
      </c>
      <c r="C31" s="4">
        <f t="shared" si="2"/>
        <v>200</v>
      </c>
      <c r="D31" s="54" t="s">
        <v>1440</v>
      </c>
      <c r="F31" s="2">
        <f t="shared" si="1"/>
        <v>11</v>
      </c>
      <c r="G31" t="s">
        <v>1440</v>
      </c>
      <c r="H31">
        <v>200</v>
      </c>
    </row>
    <row r="32" spans="1:8" x14ac:dyDescent="0.25">
      <c r="A32" s="2">
        <f>IF(ISBLANK(D32),"",COUNTA($B$2:B32))</f>
        <v>31</v>
      </c>
      <c r="B32" s="2">
        <f t="shared" si="0"/>
        <v>180</v>
      </c>
      <c r="C32" s="4">
        <f t="shared" si="2"/>
        <v>200</v>
      </c>
      <c r="D32" s="54" t="s">
        <v>1442</v>
      </c>
      <c r="F32" s="2">
        <f t="shared" si="1"/>
        <v>12</v>
      </c>
      <c r="G32" t="s">
        <v>1442</v>
      </c>
      <c r="H32">
        <v>200</v>
      </c>
    </row>
    <row r="33" spans="1:8" x14ac:dyDescent="0.25">
      <c r="A33" s="2">
        <f>IF(ISBLANK(D33),"",COUNTA($B$2:B33))</f>
        <v>32</v>
      </c>
      <c r="B33" s="2">
        <f t="shared" si="0"/>
        <v>189</v>
      </c>
      <c r="C33" s="4">
        <f t="shared" si="2"/>
        <v>210</v>
      </c>
      <c r="D33" s="54" t="s">
        <v>1443</v>
      </c>
      <c r="F33" s="2">
        <f t="shared" si="1"/>
        <v>7</v>
      </c>
      <c r="G33" t="s">
        <v>1443</v>
      </c>
      <c r="H33">
        <v>210</v>
      </c>
    </row>
    <row r="34" spans="1:8" x14ac:dyDescent="0.25">
      <c r="A34" s="2">
        <f>IF(ISBLANK(D34),"",COUNTA($B$2:B34))</f>
        <v>33</v>
      </c>
      <c r="B34" s="2">
        <f t="shared" si="0"/>
        <v>198</v>
      </c>
      <c r="C34" s="4">
        <f t="shared" si="2"/>
        <v>220</v>
      </c>
      <c r="D34" s="54" t="s">
        <v>1445</v>
      </c>
      <c r="F34" s="2">
        <f t="shared" si="1"/>
        <v>16</v>
      </c>
      <c r="G34" t="s">
        <v>1445</v>
      </c>
      <c r="H34">
        <v>220</v>
      </c>
    </row>
    <row r="35" spans="1:8" x14ac:dyDescent="0.25">
      <c r="A35" s="2">
        <f>IF(ISBLANK(D35),"",COUNTA($B$2:B35))</f>
        <v>34</v>
      </c>
      <c r="B35" s="2">
        <f t="shared" si="0"/>
        <v>198</v>
      </c>
      <c r="C35" s="4">
        <f t="shared" si="2"/>
        <v>220</v>
      </c>
      <c r="D35" s="54" t="s">
        <v>1444</v>
      </c>
      <c r="F35" s="2">
        <f t="shared" si="1"/>
        <v>10</v>
      </c>
      <c r="G35" t="s">
        <v>1444</v>
      </c>
      <c r="H35">
        <v>220</v>
      </c>
    </row>
    <row r="36" spans="1:8" x14ac:dyDescent="0.25">
      <c r="A36" s="2">
        <f>IF(ISBLANK(D36),"",COUNTA($B$2:B36))</f>
        <v>35</v>
      </c>
      <c r="B36" s="2">
        <f t="shared" si="0"/>
        <v>198</v>
      </c>
      <c r="C36" s="4">
        <f t="shared" si="2"/>
        <v>220</v>
      </c>
      <c r="D36" s="54" t="s">
        <v>1446</v>
      </c>
      <c r="F36" s="2">
        <f t="shared" si="1"/>
        <v>10</v>
      </c>
      <c r="G36" t="s">
        <v>1446</v>
      </c>
      <c r="H36">
        <v>220</v>
      </c>
    </row>
    <row r="37" spans="1:8" x14ac:dyDescent="0.25">
      <c r="A37" s="2">
        <f>IF(ISBLANK(D37),"",COUNTA($B$2:B37))</f>
        <v>36</v>
      </c>
      <c r="B37" s="2">
        <f t="shared" si="0"/>
        <v>203</v>
      </c>
      <c r="C37" s="4">
        <f t="shared" si="2"/>
        <v>225</v>
      </c>
      <c r="D37" s="54" t="s">
        <v>1447</v>
      </c>
      <c r="F37" s="2">
        <f t="shared" si="1"/>
        <v>17</v>
      </c>
      <c r="G37" t="s">
        <v>1447</v>
      </c>
      <c r="H37">
        <v>225</v>
      </c>
    </row>
    <row r="38" spans="1:8" x14ac:dyDescent="0.25">
      <c r="A38" s="2">
        <f>IF(ISBLANK(D38),"",COUNTA($B$2:B38))</f>
        <v>37</v>
      </c>
      <c r="B38" s="2">
        <f t="shared" si="0"/>
        <v>207</v>
      </c>
      <c r="C38" s="4">
        <f t="shared" si="2"/>
        <v>230</v>
      </c>
      <c r="D38" s="54" t="s">
        <v>1448</v>
      </c>
      <c r="F38" s="2">
        <f t="shared" si="1"/>
        <v>13</v>
      </c>
      <c r="G38" t="s">
        <v>1448</v>
      </c>
      <c r="H38">
        <v>230</v>
      </c>
    </row>
    <row r="39" spans="1:8" x14ac:dyDescent="0.25">
      <c r="A39" s="2">
        <f>IF(ISBLANK(D39),"",COUNTA($B$2:B39))</f>
        <v>38</v>
      </c>
      <c r="B39" s="2">
        <f t="shared" si="0"/>
        <v>216</v>
      </c>
      <c r="C39" s="4">
        <f t="shared" si="2"/>
        <v>240</v>
      </c>
      <c r="D39" s="54" t="s">
        <v>1451</v>
      </c>
      <c r="F39" s="2">
        <f t="shared" si="1"/>
        <v>15</v>
      </c>
      <c r="G39" t="s">
        <v>1451</v>
      </c>
      <c r="H39">
        <v>240</v>
      </c>
    </row>
    <row r="40" spans="1:8" x14ac:dyDescent="0.25">
      <c r="A40" s="2">
        <f>IF(ISBLANK(D40),"",COUNTA($B$2:B40))</f>
        <v>39</v>
      </c>
      <c r="B40" s="2">
        <f t="shared" si="0"/>
        <v>216</v>
      </c>
      <c r="C40" s="4">
        <f t="shared" si="2"/>
        <v>240</v>
      </c>
      <c r="D40" s="54" t="s">
        <v>1449</v>
      </c>
      <c r="F40" s="2">
        <f t="shared" si="1"/>
        <v>14</v>
      </c>
      <c r="G40" t="s">
        <v>1449</v>
      </c>
      <c r="H40">
        <v>240</v>
      </c>
    </row>
    <row r="41" spans="1:8" x14ac:dyDescent="0.25">
      <c r="A41" s="2">
        <f>IF(ISBLANK(D41),"",COUNTA($B$2:B41))</f>
        <v>40</v>
      </c>
      <c r="B41" s="2">
        <f t="shared" si="0"/>
        <v>216</v>
      </c>
      <c r="C41" s="4">
        <f t="shared" si="2"/>
        <v>240</v>
      </c>
      <c r="D41" s="54" t="s">
        <v>1454</v>
      </c>
      <c r="F41" s="2">
        <f t="shared" si="1"/>
        <v>12</v>
      </c>
      <c r="G41" t="s">
        <v>1454</v>
      </c>
      <c r="H41">
        <v>240</v>
      </c>
    </row>
    <row r="42" spans="1:8" x14ac:dyDescent="0.25">
      <c r="A42" s="2">
        <f>IF(ISBLANK(D42),"",COUNTA($B$2:B42))</f>
        <v>41</v>
      </c>
      <c r="B42" s="2">
        <f t="shared" si="0"/>
        <v>225</v>
      </c>
      <c r="C42" s="4">
        <f t="shared" si="2"/>
        <v>250</v>
      </c>
      <c r="D42" s="54" t="s">
        <v>1455</v>
      </c>
      <c r="F42" s="2">
        <f t="shared" si="1"/>
        <v>13</v>
      </c>
      <c r="G42" t="s">
        <v>1455</v>
      </c>
      <c r="H42">
        <v>250</v>
      </c>
    </row>
    <row r="43" spans="1:8" x14ac:dyDescent="0.25">
      <c r="A43" s="2">
        <f>IF(ISBLANK(D43),"",COUNTA($B$2:B43))</f>
        <v>42</v>
      </c>
      <c r="B43" s="2">
        <f t="shared" si="0"/>
        <v>216</v>
      </c>
      <c r="C43" s="4">
        <f t="shared" si="2"/>
        <v>240</v>
      </c>
      <c r="D43" s="54" t="s">
        <v>1450</v>
      </c>
      <c r="F43" s="2">
        <f t="shared" si="1"/>
        <v>14</v>
      </c>
      <c r="G43" t="s">
        <v>1450</v>
      </c>
      <c r="H43">
        <v>240</v>
      </c>
    </row>
    <row r="44" spans="1:8" x14ac:dyDescent="0.25">
      <c r="A44" s="2">
        <f>IF(ISBLANK(D44),"",COUNTA($B$2:B44))</f>
        <v>43</v>
      </c>
      <c r="B44" s="2">
        <f t="shared" si="0"/>
        <v>216</v>
      </c>
      <c r="C44" s="4">
        <f t="shared" si="2"/>
        <v>240</v>
      </c>
      <c r="D44" s="54" t="s">
        <v>1456</v>
      </c>
      <c r="F44" s="2">
        <f t="shared" si="1"/>
        <v>13</v>
      </c>
      <c r="G44" t="s">
        <v>1456</v>
      </c>
      <c r="H44">
        <v>240</v>
      </c>
    </row>
    <row r="45" spans="1:8" x14ac:dyDescent="0.25">
      <c r="A45" s="2">
        <f>IF(ISBLANK(D45),"",COUNTA($B$2:B45))</f>
        <v>44</v>
      </c>
      <c r="B45" s="2">
        <f t="shared" si="0"/>
        <v>225</v>
      </c>
      <c r="C45" s="4">
        <f t="shared" si="2"/>
        <v>250</v>
      </c>
      <c r="D45" s="54" t="s">
        <v>1453</v>
      </c>
      <c r="F45" s="2">
        <f t="shared" si="1"/>
        <v>13</v>
      </c>
      <c r="G45" t="s">
        <v>1453</v>
      </c>
      <c r="H45">
        <v>250</v>
      </c>
    </row>
    <row r="46" spans="1:8" x14ac:dyDescent="0.25">
      <c r="A46" s="2">
        <f>IF(ISBLANK(D46),"",COUNTA($B$2:B46))</f>
        <v>45</v>
      </c>
      <c r="B46" s="2">
        <f t="shared" si="0"/>
        <v>216</v>
      </c>
      <c r="C46" s="4">
        <f t="shared" si="2"/>
        <v>240</v>
      </c>
      <c r="D46" s="54" t="s">
        <v>1452</v>
      </c>
      <c r="F46" s="2">
        <f t="shared" si="1"/>
        <v>8</v>
      </c>
      <c r="G46" t="s">
        <v>1452</v>
      </c>
      <c r="H46">
        <v>240</v>
      </c>
    </row>
    <row r="47" spans="1:8" x14ac:dyDescent="0.25">
      <c r="A47" s="2">
        <f>IF(ISBLANK(D47),"",COUNTA($B$2:B47))</f>
        <v>46</v>
      </c>
      <c r="B47" s="2">
        <f t="shared" si="0"/>
        <v>225</v>
      </c>
      <c r="C47" s="4">
        <f t="shared" si="2"/>
        <v>250</v>
      </c>
      <c r="D47" s="54" t="s">
        <v>1457</v>
      </c>
      <c r="F47" s="2">
        <f t="shared" si="1"/>
        <v>12</v>
      </c>
      <c r="G47" t="s">
        <v>1457</v>
      </c>
      <c r="H47">
        <v>250</v>
      </c>
    </row>
    <row r="48" spans="1:8" x14ac:dyDescent="0.25">
      <c r="A48" s="2">
        <f>IF(ISBLANK(D48),"",COUNTA($B$2:B48))</f>
        <v>47</v>
      </c>
      <c r="B48" s="2">
        <f t="shared" si="0"/>
        <v>234</v>
      </c>
      <c r="C48" s="4">
        <f t="shared" si="2"/>
        <v>260</v>
      </c>
      <c r="D48" s="54" t="s">
        <v>1458</v>
      </c>
      <c r="F48" s="2">
        <f t="shared" si="1"/>
        <v>11</v>
      </c>
      <c r="G48" t="s">
        <v>1458</v>
      </c>
      <c r="H48">
        <v>260</v>
      </c>
    </row>
    <row r="49" spans="1:8" x14ac:dyDescent="0.25">
      <c r="A49" s="2">
        <f>IF(ISBLANK(D49),"",COUNTA($B$2:B49))</f>
        <v>48</v>
      </c>
      <c r="B49" s="2">
        <f t="shared" si="0"/>
        <v>234</v>
      </c>
      <c r="C49" s="4">
        <f t="shared" si="2"/>
        <v>260</v>
      </c>
      <c r="D49" s="54" t="s">
        <v>1460</v>
      </c>
      <c r="F49" s="2">
        <f t="shared" si="1"/>
        <v>10</v>
      </c>
      <c r="G49" t="s">
        <v>1460</v>
      </c>
      <c r="H49">
        <v>260</v>
      </c>
    </row>
    <row r="50" spans="1:8" x14ac:dyDescent="0.25">
      <c r="A50" s="2">
        <f>IF(ISBLANK(D50),"",COUNTA($B$2:B50))</f>
        <v>49</v>
      </c>
      <c r="B50" s="2">
        <f>IF(C50="NO","0",IF(C50&gt;=11000,10000,ROUND(IF((SIGN(C50)=-1),C50*(1+$E$1/100),C50*(1-$E$1/100)),0)))</f>
        <v>234</v>
      </c>
      <c r="C50" s="4">
        <f t="shared" si="2"/>
        <v>260</v>
      </c>
      <c r="D50" s="54" t="s">
        <v>1461</v>
      </c>
      <c r="F50" s="2">
        <f t="shared" si="1"/>
        <v>14</v>
      </c>
      <c r="G50" t="s">
        <v>1461</v>
      </c>
      <c r="H50">
        <v>260</v>
      </c>
    </row>
    <row r="51" spans="1:8" x14ac:dyDescent="0.25">
      <c r="A51" s="2">
        <f>IF(ISBLANK(D51),"",COUNTA($B$2:B51))</f>
        <v>50</v>
      </c>
      <c r="B51" s="2">
        <f t="shared" ref="B51:B114" si="3">IF(C51="NO","0",IF(C51&gt;=11000,10000,ROUND(IF((SIGN(C51)=-1),C51*(1+$E$1/100),C51*(1-$E$1/100)),0)))</f>
        <v>248</v>
      </c>
      <c r="C51" s="4">
        <f t="shared" si="2"/>
        <v>275</v>
      </c>
      <c r="D51" s="54" t="s">
        <v>1464</v>
      </c>
      <c r="F51" s="2">
        <f t="shared" si="1"/>
        <v>12</v>
      </c>
      <c r="G51" t="s">
        <v>1464</v>
      </c>
      <c r="H51">
        <v>275</v>
      </c>
    </row>
    <row r="52" spans="1:8" x14ac:dyDescent="0.25">
      <c r="A52" s="2">
        <f>IF(ISBLANK(D52),"",COUNTA($B$2:B52))</f>
        <v>51</v>
      </c>
      <c r="B52" s="2">
        <f t="shared" si="3"/>
        <v>234</v>
      </c>
      <c r="C52" s="4">
        <f t="shared" si="2"/>
        <v>260</v>
      </c>
      <c r="D52" s="54" t="s">
        <v>1459</v>
      </c>
      <c r="F52" s="2">
        <f t="shared" si="1"/>
        <v>14</v>
      </c>
      <c r="G52" t="s">
        <v>1459</v>
      </c>
      <c r="H52">
        <v>260</v>
      </c>
    </row>
    <row r="53" spans="1:8" x14ac:dyDescent="0.25">
      <c r="A53" s="2">
        <f>IF(ISBLANK(D53),"",COUNTA($B$2:B53))</f>
        <v>52</v>
      </c>
      <c r="B53" s="2">
        <f t="shared" si="3"/>
        <v>248</v>
      </c>
      <c r="C53" s="4">
        <f t="shared" si="2"/>
        <v>275</v>
      </c>
      <c r="D53" s="54" t="s">
        <v>1462</v>
      </c>
      <c r="F53" s="2">
        <f t="shared" si="1"/>
        <v>14</v>
      </c>
      <c r="G53" t="s">
        <v>1462</v>
      </c>
      <c r="H53">
        <v>275</v>
      </c>
    </row>
    <row r="54" spans="1:8" x14ac:dyDescent="0.25">
      <c r="A54" s="2">
        <f>IF(ISBLANK(D54),"",COUNTA($B$2:B54))</f>
        <v>53</v>
      </c>
      <c r="B54" s="2">
        <f t="shared" si="3"/>
        <v>248</v>
      </c>
      <c r="C54" s="4">
        <f t="shared" si="2"/>
        <v>275</v>
      </c>
      <c r="D54" s="54" t="s">
        <v>1468</v>
      </c>
      <c r="F54" s="2">
        <f t="shared" si="1"/>
        <v>12</v>
      </c>
      <c r="G54" t="s">
        <v>1468</v>
      </c>
      <c r="H54">
        <v>275</v>
      </c>
    </row>
    <row r="55" spans="1:8" x14ac:dyDescent="0.25">
      <c r="A55" s="2">
        <f>IF(ISBLANK(D55),"",COUNTA($B$2:B55))</f>
        <v>54</v>
      </c>
      <c r="B55" s="2">
        <f t="shared" si="3"/>
        <v>248</v>
      </c>
      <c r="C55" s="4">
        <f t="shared" si="2"/>
        <v>275</v>
      </c>
      <c r="D55" s="54" t="s">
        <v>1469</v>
      </c>
      <c r="F55" s="2">
        <f t="shared" si="1"/>
        <v>17</v>
      </c>
      <c r="G55" t="s">
        <v>1469</v>
      </c>
      <c r="H55">
        <v>275</v>
      </c>
    </row>
    <row r="56" spans="1:8" x14ac:dyDescent="0.25">
      <c r="A56" s="2">
        <f>IF(ISBLANK(D56),"",COUNTA($B$2:B56))</f>
        <v>55</v>
      </c>
      <c r="B56" s="2">
        <f t="shared" si="3"/>
        <v>248</v>
      </c>
      <c r="C56" s="4">
        <f t="shared" si="2"/>
        <v>275</v>
      </c>
      <c r="D56" s="54" t="s">
        <v>1463</v>
      </c>
      <c r="F56" s="2">
        <f t="shared" si="1"/>
        <v>8</v>
      </c>
      <c r="G56" t="s">
        <v>1463</v>
      </c>
      <c r="H56">
        <v>275</v>
      </c>
    </row>
    <row r="57" spans="1:8" x14ac:dyDescent="0.25">
      <c r="A57" s="2">
        <f>IF(ISBLANK(D57),"",COUNTA($B$2:B57))</f>
        <v>56</v>
      </c>
      <c r="B57" s="2">
        <f t="shared" si="3"/>
        <v>248</v>
      </c>
      <c r="C57" s="4">
        <f t="shared" si="2"/>
        <v>275</v>
      </c>
      <c r="D57" s="54" t="s">
        <v>1472</v>
      </c>
      <c r="F57" s="2">
        <f t="shared" si="1"/>
        <v>11</v>
      </c>
      <c r="G57" t="s">
        <v>1472</v>
      </c>
      <c r="H57">
        <v>275</v>
      </c>
    </row>
    <row r="58" spans="1:8" x14ac:dyDescent="0.25">
      <c r="A58" s="2">
        <f>IF(ISBLANK(D58),"",COUNTA($B$2:B58))</f>
        <v>57</v>
      </c>
      <c r="B58" s="2">
        <f t="shared" si="3"/>
        <v>252</v>
      </c>
      <c r="C58" s="4">
        <f t="shared" si="2"/>
        <v>280</v>
      </c>
      <c r="D58" s="54" t="s">
        <v>1470</v>
      </c>
      <c r="F58" s="2">
        <f t="shared" si="1"/>
        <v>12</v>
      </c>
      <c r="G58" t="s">
        <v>1470</v>
      </c>
      <c r="H58">
        <v>280</v>
      </c>
    </row>
    <row r="59" spans="1:8" x14ac:dyDescent="0.25">
      <c r="A59" s="2">
        <f>IF(ISBLANK(D59),"",COUNTA($B$2:B59))</f>
        <v>58</v>
      </c>
      <c r="B59" s="2">
        <f t="shared" si="3"/>
        <v>252</v>
      </c>
      <c r="C59" s="4">
        <f t="shared" si="2"/>
        <v>280</v>
      </c>
      <c r="D59" s="54" t="s">
        <v>1466</v>
      </c>
      <c r="F59" s="2">
        <f t="shared" si="1"/>
        <v>12</v>
      </c>
      <c r="G59" t="s">
        <v>1466</v>
      </c>
      <c r="H59">
        <v>280</v>
      </c>
    </row>
    <row r="60" spans="1:8" x14ac:dyDescent="0.25">
      <c r="A60" s="2">
        <f>IF(ISBLANK(D60),"",COUNTA($B$2:B60))</f>
        <v>59</v>
      </c>
      <c r="B60" s="2">
        <f t="shared" si="3"/>
        <v>252</v>
      </c>
      <c r="C60" s="4">
        <f t="shared" si="2"/>
        <v>280</v>
      </c>
      <c r="D60" s="54" t="s">
        <v>1465</v>
      </c>
      <c r="F60" s="2">
        <f t="shared" si="1"/>
        <v>10</v>
      </c>
      <c r="G60" t="s">
        <v>1465</v>
      </c>
      <c r="H60">
        <v>280</v>
      </c>
    </row>
    <row r="61" spans="1:8" x14ac:dyDescent="0.25">
      <c r="A61" s="2">
        <f>IF(ISBLANK(D61),"",COUNTA($B$2:B61))</f>
        <v>60</v>
      </c>
      <c r="B61" s="2">
        <f t="shared" si="3"/>
        <v>252</v>
      </c>
      <c r="C61" s="4">
        <f t="shared" si="2"/>
        <v>280</v>
      </c>
      <c r="D61" s="54" t="s">
        <v>1467</v>
      </c>
      <c r="F61" s="2">
        <f t="shared" si="1"/>
        <v>13</v>
      </c>
      <c r="G61" t="s">
        <v>1467</v>
      </c>
      <c r="H61">
        <v>280</v>
      </c>
    </row>
    <row r="62" spans="1:8" x14ac:dyDescent="0.25">
      <c r="A62" s="2">
        <f>IF(ISBLANK(D62),"",COUNTA($B$2:B62))</f>
        <v>61</v>
      </c>
      <c r="B62" s="2">
        <f t="shared" si="3"/>
        <v>270</v>
      </c>
      <c r="C62" s="4">
        <f t="shared" si="2"/>
        <v>300</v>
      </c>
      <c r="D62" s="54" t="s">
        <v>1473</v>
      </c>
      <c r="F62" s="2">
        <f t="shared" si="1"/>
        <v>18</v>
      </c>
      <c r="G62" t="s">
        <v>1473</v>
      </c>
      <c r="H62">
        <v>300</v>
      </c>
    </row>
    <row r="63" spans="1:8" x14ac:dyDescent="0.25">
      <c r="A63" s="2">
        <f>IF(ISBLANK(D63),"",COUNTA($B$2:B63))</f>
        <v>62</v>
      </c>
      <c r="B63" s="2">
        <f t="shared" si="3"/>
        <v>252</v>
      </c>
      <c r="C63" s="4">
        <f t="shared" si="2"/>
        <v>280</v>
      </c>
      <c r="D63" s="54" t="s">
        <v>1471</v>
      </c>
      <c r="F63" s="2">
        <f t="shared" si="1"/>
        <v>14</v>
      </c>
      <c r="G63" t="s">
        <v>1471</v>
      </c>
      <c r="H63">
        <v>280</v>
      </c>
    </row>
    <row r="64" spans="1:8" x14ac:dyDescent="0.25">
      <c r="A64" s="2">
        <f>IF(ISBLANK(D64),"",COUNTA($B$2:B64))</f>
        <v>63</v>
      </c>
      <c r="B64" s="2">
        <f t="shared" si="3"/>
        <v>288</v>
      </c>
      <c r="C64" s="4">
        <f t="shared" si="2"/>
        <v>320</v>
      </c>
      <c r="D64" s="54" t="s">
        <v>1479</v>
      </c>
      <c r="F64" s="2">
        <f t="shared" si="1"/>
        <v>16</v>
      </c>
      <c r="G64" t="s">
        <v>1479</v>
      </c>
      <c r="H64">
        <v>320</v>
      </c>
    </row>
    <row r="65" spans="1:8" x14ac:dyDescent="0.25">
      <c r="A65" s="2">
        <f>IF(ISBLANK(D65),"",COUNTA($B$2:B65))</f>
        <v>64</v>
      </c>
      <c r="B65" s="2">
        <f t="shared" si="3"/>
        <v>288</v>
      </c>
      <c r="C65" s="4">
        <f t="shared" si="2"/>
        <v>320</v>
      </c>
      <c r="D65" s="54" t="s">
        <v>1475</v>
      </c>
      <c r="F65" s="2">
        <f t="shared" si="1"/>
        <v>8</v>
      </c>
      <c r="G65" t="s">
        <v>1475</v>
      </c>
      <c r="H65">
        <v>320</v>
      </c>
    </row>
    <row r="66" spans="1:8" x14ac:dyDescent="0.25">
      <c r="A66" s="2">
        <f>IF(ISBLANK(D66),"",COUNTA($B$2:B66))</f>
        <v>65</v>
      </c>
      <c r="B66" s="2">
        <f t="shared" si="3"/>
        <v>288</v>
      </c>
      <c r="C66" s="4">
        <f t="shared" si="2"/>
        <v>320</v>
      </c>
      <c r="D66" s="54" t="s">
        <v>1474</v>
      </c>
      <c r="F66" s="2">
        <f t="shared" ref="F66:F129" si="4">+LEN(G66)</f>
        <v>14</v>
      </c>
      <c r="G66" t="s">
        <v>1474</v>
      </c>
      <c r="H66">
        <v>320</v>
      </c>
    </row>
    <row r="67" spans="1:8" x14ac:dyDescent="0.25">
      <c r="A67" s="2">
        <f>IF(ISBLANK(D67),"",COUNTA($B$2:B67))</f>
        <v>66</v>
      </c>
      <c r="B67" s="2">
        <f t="shared" si="3"/>
        <v>288</v>
      </c>
      <c r="C67" s="4">
        <f t="shared" ref="C67:C130" si="5">IF(ISERROR(_xlfn.NUMBERVALUE(VLOOKUP(D67,G:H,2,0))),"NO",_xlfn.NUMBERVALUE(VLOOKUP(D67,G:H,2,0)))</f>
        <v>320</v>
      </c>
      <c r="D67" s="54" t="s">
        <v>1478</v>
      </c>
      <c r="F67" s="2">
        <f t="shared" si="4"/>
        <v>13</v>
      </c>
      <c r="G67" t="s">
        <v>1478</v>
      </c>
      <c r="H67">
        <v>320</v>
      </c>
    </row>
    <row r="68" spans="1:8" x14ac:dyDescent="0.25">
      <c r="A68" s="2">
        <f>IF(ISBLANK(D68),"",COUNTA($B$2:B68))</f>
        <v>67</v>
      </c>
      <c r="B68" s="2">
        <f t="shared" si="3"/>
        <v>288</v>
      </c>
      <c r="C68" s="4">
        <f t="shared" si="5"/>
        <v>320</v>
      </c>
      <c r="D68" s="54" t="s">
        <v>1480</v>
      </c>
      <c r="F68" s="2">
        <f t="shared" si="4"/>
        <v>11</v>
      </c>
      <c r="G68" t="s">
        <v>1480</v>
      </c>
      <c r="H68">
        <v>320</v>
      </c>
    </row>
    <row r="69" spans="1:8" x14ac:dyDescent="0.25">
      <c r="A69" s="2">
        <f>IF(ISBLANK(D69),"",COUNTA($B$2:B69))</f>
        <v>68</v>
      </c>
      <c r="B69" s="2">
        <f t="shared" si="3"/>
        <v>288</v>
      </c>
      <c r="C69" s="4">
        <f t="shared" si="5"/>
        <v>320</v>
      </c>
      <c r="D69" s="54" t="s">
        <v>1477</v>
      </c>
      <c r="F69" s="2">
        <f t="shared" si="4"/>
        <v>13</v>
      </c>
      <c r="G69" t="s">
        <v>1477</v>
      </c>
      <c r="H69">
        <v>320</v>
      </c>
    </row>
    <row r="70" spans="1:8" x14ac:dyDescent="0.25">
      <c r="A70" s="2">
        <f>IF(ISBLANK(D70),"",COUNTA($B$2:B70))</f>
        <v>69</v>
      </c>
      <c r="B70" s="2">
        <f t="shared" si="3"/>
        <v>288</v>
      </c>
      <c r="C70" s="4">
        <f t="shared" si="5"/>
        <v>320</v>
      </c>
      <c r="D70" s="54" t="s">
        <v>1476</v>
      </c>
      <c r="F70" s="2">
        <f t="shared" si="4"/>
        <v>16</v>
      </c>
      <c r="G70" t="s">
        <v>1476</v>
      </c>
      <c r="H70">
        <v>320</v>
      </c>
    </row>
    <row r="71" spans="1:8" x14ac:dyDescent="0.25">
      <c r="A71" s="2">
        <f>IF(ISBLANK(D71),"",COUNTA($B$2:B71))</f>
        <v>70</v>
      </c>
      <c r="B71" s="2">
        <f t="shared" si="3"/>
        <v>288</v>
      </c>
      <c r="C71" s="4">
        <f t="shared" si="5"/>
        <v>320</v>
      </c>
      <c r="D71" s="54" t="s">
        <v>1482</v>
      </c>
      <c r="F71" s="2">
        <f t="shared" si="4"/>
        <v>13</v>
      </c>
      <c r="G71" t="s">
        <v>1482</v>
      </c>
      <c r="H71">
        <v>320</v>
      </c>
    </row>
    <row r="72" spans="1:8" x14ac:dyDescent="0.25">
      <c r="A72" s="2">
        <f>IF(ISBLANK(D72),"",COUNTA($B$2:B72))</f>
        <v>71</v>
      </c>
      <c r="B72" s="2">
        <f t="shared" si="3"/>
        <v>288</v>
      </c>
      <c r="C72" s="4">
        <f t="shared" si="5"/>
        <v>320</v>
      </c>
      <c r="D72" s="54" t="s">
        <v>1481</v>
      </c>
      <c r="F72" s="2">
        <f t="shared" si="4"/>
        <v>15</v>
      </c>
      <c r="G72" t="s">
        <v>1481</v>
      </c>
      <c r="H72">
        <v>320</v>
      </c>
    </row>
    <row r="73" spans="1:8" x14ac:dyDescent="0.25">
      <c r="A73" s="2">
        <f>IF(ISBLANK(D73),"",COUNTA($B$2:B73))</f>
        <v>72</v>
      </c>
      <c r="B73" s="2">
        <f t="shared" si="3"/>
        <v>300</v>
      </c>
      <c r="C73" s="4">
        <f t="shared" si="5"/>
        <v>333</v>
      </c>
      <c r="D73" s="54" t="s">
        <v>1483</v>
      </c>
      <c r="F73" s="2">
        <f t="shared" si="4"/>
        <v>12</v>
      </c>
      <c r="G73" t="s">
        <v>1483</v>
      </c>
      <c r="H73">
        <v>333</v>
      </c>
    </row>
    <row r="74" spans="1:8" x14ac:dyDescent="0.25">
      <c r="A74" s="2">
        <f>IF(ISBLANK(D74),"",COUNTA($B$2:B74))</f>
        <v>73</v>
      </c>
      <c r="B74" s="2">
        <f t="shared" si="3"/>
        <v>338</v>
      </c>
      <c r="C74" s="4">
        <f t="shared" si="5"/>
        <v>375</v>
      </c>
      <c r="D74" s="54" t="s">
        <v>1485</v>
      </c>
      <c r="F74" s="2">
        <f t="shared" si="4"/>
        <v>11</v>
      </c>
      <c r="G74" t="s">
        <v>1485</v>
      </c>
      <c r="H74">
        <v>375</v>
      </c>
    </row>
    <row r="75" spans="1:8" x14ac:dyDescent="0.25">
      <c r="A75" s="2">
        <f>IF(ISBLANK(D75),"",COUNTA($B$2:B75))</f>
        <v>74</v>
      </c>
      <c r="B75" s="2">
        <f t="shared" si="3"/>
        <v>315</v>
      </c>
      <c r="C75" s="4">
        <f t="shared" si="5"/>
        <v>350</v>
      </c>
      <c r="D75" s="54" t="s">
        <v>1484</v>
      </c>
      <c r="F75" s="2">
        <f t="shared" si="4"/>
        <v>15</v>
      </c>
      <c r="G75" t="s">
        <v>1484</v>
      </c>
      <c r="H75">
        <v>350</v>
      </c>
    </row>
    <row r="76" spans="1:8" x14ac:dyDescent="0.25">
      <c r="A76" s="2">
        <f>IF(ISBLANK(D76),"",COUNTA($B$2:B76))</f>
        <v>75</v>
      </c>
      <c r="B76" s="2">
        <f t="shared" si="3"/>
        <v>338</v>
      </c>
      <c r="C76" s="4">
        <f t="shared" si="5"/>
        <v>375</v>
      </c>
      <c r="D76" s="54" t="s">
        <v>1486</v>
      </c>
      <c r="F76" s="2">
        <f t="shared" si="4"/>
        <v>12</v>
      </c>
      <c r="G76" t="s">
        <v>1486</v>
      </c>
      <c r="H76">
        <v>375</v>
      </c>
    </row>
    <row r="77" spans="1:8" x14ac:dyDescent="0.25">
      <c r="A77" s="2">
        <f>IF(ISBLANK(D77),"",COUNTA($B$2:B77))</f>
        <v>76</v>
      </c>
      <c r="B77" s="2">
        <f t="shared" si="3"/>
        <v>405</v>
      </c>
      <c r="C77" s="4">
        <f t="shared" si="5"/>
        <v>450</v>
      </c>
      <c r="D77" s="54" t="s">
        <v>1487</v>
      </c>
      <c r="F77" s="2">
        <f t="shared" si="4"/>
        <v>14</v>
      </c>
      <c r="G77" t="s">
        <v>1487</v>
      </c>
      <c r="H77">
        <v>450</v>
      </c>
    </row>
    <row r="78" spans="1:8" x14ac:dyDescent="0.25">
      <c r="A78" s="2">
        <f>IF(ISBLANK(D78),"",COUNTA($B$2:B78))</f>
        <v>77</v>
      </c>
      <c r="B78" s="2">
        <f t="shared" si="3"/>
        <v>428</v>
      </c>
      <c r="C78" s="4">
        <f t="shared" si="5"/>
        <v>475</v>
      </c>
      <c r="D78" s="54" t="s">
        <v>1489</v>
      </c>
      <c r="F78" s="2">
        <f t="shared" si="4"/>
        <v>12</v>
      </c>
      <c r="G78" t="s">
        <v>1489</v>
      </c>
      <c r="H78">
        <v>475</v>
      </c>
    </row>
    <row r="79" spans="1:8" x14ac:dyDescent="0.25">
      <c r="A79" s="2">
        <f>IF(ISBLANK(D79),"",COUNTA($B$2:B79))</f>
        <v>78</v>
      </c>
      <c r="B79" s="2">
        <f t="shared" si="3"/>
        <v>428</v>
      </c>
      <c r="C79" s="4">
        <f t="shared" si="5"/>
        <v>475</v>
      </c>
      <c r="D79" s="54" t="s">
        <v>1490</v>
      </c>
      <c r="F79" s="2">
        <f t="shared" si="4"/>
        <v>11</v>
      </c>
      <c r="G79" t="s">
        <v>1490</v>
      </c>
      <c r="H79">
        <v>475</v>
      </c>
    </row>
    <row r="80" spans="1:8" x14ac:dyDescent="0.25">
      <c r="A80" s="2">
        <f>IF(ISBLANK(D80),"",COUNTA($B$2:B80))</f>
        <v>79</v>
      </c>
      <c r="B80" s="2">
        <f t="shared" si="3"/>
        <v>428</v>
      </c>
      <c r="C80" s="4">
        <f t="shared" si="5"/>
        <v>475</v>
      </c>
      <c r="D80" s="54" t="s">
        <v>1488</v>
      </c>
      <c r="F80" s="2">
        <f t="shared" si="4"/>
        <v>15</v>
      </c>
      <c r="G80" t="s">
        <v>1488</v>
      </c>
      <c r="H80">
        <v>475</v>
      </c>
    </row>
    <row r="81" spans="1:8" x14ac:dyDescent="0.25">
      <c r="A81" s="2">
        <f>IF(ISBLANK(D81),"",COUNTA($B$2:B81))</f>
        <v>80</v>
      </c>
      <c r="B81" s="2">
        <f t="shared" si="3"/>
        <v>495</v>
      </c>
      <c r="C81" s="4">
        <f t="shared" si="5"/>
        <v>550</v>
      </c>
      <c r="D81" s="54" t="s">
        <v>1491</v>
      </c>
      <c r="F81" s="2">
        <f t="shared" si="4"/>
        <v>14</v>
      </c>
      <c r="G81" t="s">
        <v>1491</v>
      </c>
      <c r="H81">
        <v>550</v>
      </c>
    </row>
    <row r="82" spans="1:8" x14ac:dyDescent="0.25">
      <c r="A82" s="2">
        <f>IF(ISBLANK(D82),"",COUNTA($B$2:B82))</f>
        <v>81</v>
      </c>
      <c r="B82" s="2">
        <f t="shared" si="3"/>
        <v>495</v>
      </c>
      <c r="C82" s="4">
        <f t="shared" si="5"/>
        <v>550</v>
      </c>
      <c r="D82" s="54" t="s">
        <v>1492</v>
      </c>
      <c r="F82" s="2">
        <f t="shared" si="4"/>
        <v>17</v>
      </c>
      <c r="G82" t="s">
        <v>1492</v>
      </c>
      <c r="H82">
        <v>550</v>
      </c>
    </row>
    <row r="83" spans="1:8" x14ac:dyDescent="0.25">
      <c r="A83" s="2">
        <f>IF(ISBLANK(D83),"",COUNTA($B$2:B83))</f>
        <v>82</v>
      </c>
      <c r="B83" s="2">
        <f t="shared" si="3"/>
        <v>495</v>
      </c>
      <c r="C83" s="4">
        <f t="shared" si="5"/>
        <v>550</v>
      </c>
      <c r="D83" s="54" t="s">
        <v>1494</v>
      </c>
      <c r="F83" s="2">
        <f t="shared" si="4"/>
        <v>27</v>
      </c>
      <c r="G83" t="s">
        <v>1494</v>
      </c>
      <c r="H83">
        <v>550</v>
      </c>
    </row>
    <row r="84" spans="1:8" x14ac:dyDescent="0.25">
      <c r="A84" s="2">
        <f>IF(ISBLANK(D84),"",COUNTA($B$2:B84))</f>
        <v>83</v>
      </c>
      <c r="B84" s="2">
        <f t="shared" si="3"/>
        <v>540</v>
      </c>
      <c r="C84" s="4">
        <f t="shared" si="5"/>
        <v>600</v>
      </c>
      <c r="D84" s="54" t="s">
        <v>1495</v>
      </c>
      <c r="F84" s="2">
        <f t="shared" si="4"/>
        <v>15</v>
      </c>
      <c r="G84" t="s">
        <v>1495</v>
      </c>
      <c r="H84">
        <v>600</v>
      </c>
    </row>
    <row r="85" spans="1:8" x14ac:dyDescent="0.25">
      <c r="A85" s="2">
        <f>IF(ISBLANK(D85),"",COUNTA($B$2:B85))</f>
        <v>84</v>
      </c>
      <c r="B85" s="2">
        <f t="shared" si="3"/>
        <v>540</v>
      </c>
      <c r="C85" s="4">
        <f t="shared" si="5"/>
        <v>600</v>
      </c>
      <c r="D85" s="54" t="s">
        <v>1496</v>
      </c>
      <c r="F85" s="2">
        <f t="shared" si="4"/>
        <v>10</v>
      </c>
      <c r="G85" t="s">
        <v>1496</v>
      </c>
      <c r="H85">
        <v>600</v>
      </c>
    </row>
    <row r="86" spans="1:8" x14ac:dyDescent="0.25">
      <c r="A86" s="2">
        <f>IF(ISBLANK(D86),"",COUNTA($B$2:B86))</f>
        <v>85</v>
      </c>
      <c r="B86" s="2">
        <f t="shared" si="3"/>
        <v>495</v>
      </c>
      <c r="C86" s="4">
        <f t="shared" si="5"/>
        <v>550</v>
      </c>
      <c r="D86" s="54" t="s">
        <v>1493</v>
      </c>
      <c r="F86" s="2">
        <f t="shared" si="4"/>
        <v>9</v>
      </c>
      <c r="G86" t="s">
        <v>1493</v>
      </c>
      <c r="H86">
        <v>550</v>
      </c>
    </row>
    <row r="87" spans="1:8" x14ac:dyDescent="0.25">
      <c r="A87" s="2">
        <f>IF(ISBLANK(D87),"",COUNTA($B$2:B87))</f>
        <v>86</v>
      </c>
      <c r="B87" s="2">
        <f t="shared" si="3"/>
        <v>540</v>
      </c>
      <c r="C87" s="4">
        <f t="shared" si="5"/>
        <v>600</v>
      </c>
      <c r="D87" s="54" t="s">
        <v>1498</v>
      </c>
      <c r="F87" s="2">
        <f t="shared" si="4"/>
        <v>19</v>
      </c>
      <c r="G87" t="s">
        <v>1498</v>
      </c>
      <c r="H87">
        <v>600</v>
      </c>
    </row>
    <row r="88" spans="1:8" x14ac:dyDescent="0.25">
      <c r="A88" s="2">
        <f>IF(ISBLANK(D88),"",COUNTA($B$2:B88))</f>
        <v>87</v>
      </c>
      <c r="B88" s="2">
        <f t="shared" si="3"/>
        <v>540</v>
      </c>
      <c r="C88" s="4">
        <f t="shared" si="5"/>
        <v>600</v>
      </c>
      <c r="D88" s="54" t="s">
        <v>1499</v>
      </c>
      <c r="F88" s="2">
        <f t="shared" si="4"/>
        <v>11</v>
      </c>
      <c r="G88" t="s">
        <v>1499</v>
      </c>
      <c r="H88">
        <v>600</v>
      </c>
    </row>
    <row r="89" spans="1:8" x14ac:dyDescent="0.25">
      <c r="A89" s="2">
        <f>IF(ISBLANK(D89),"",COUNTA($B$2:B89))</f>
        <v>88</v>
      </c>
      <c r="B89" s="2">
        <f t="shared" si="3"/>
        <v>540</v>
      </c>
      <c r="C89" s="4">
        <f t="shared" si="5"/>
        <v>600</v>
      </c>
      <c r="D89" s="54" t="s">
        <v>1500</v>
      </c>
      <c r="F89" s="2">
        <f t="shared" si="4"/>
        <v>8</v>
      </c>
      <c r="G89" t="s">
        <v>1500</v>
      </c>
      <c r="H89">
        <v>600</v>
      </c>
    </row>
    <row r="90" spans="1:8" x14ac:dyDescent="0.25">
      <c r="A90" s="2">
        <f>IF(ISBLANK(D90),"",COUNTA($B$2:B90))</f>
        <v>89</v>
      </c>
      <c r="B90" s="2">
        <f t="shared" si="3"/>
        <v>540</v>
      </c>
      <c r="C90" s="4">
        <f t="shared" si="5"/>
        <v>600</v>
      </c>
      <c r="D90" s="54" t="s">
        <v>1497</v>
      </c>
      <c r="F90" s="2">
        <f t="shared" si="4"/>
        <v>10</v>
      </c>
      <c r="G90" t="s">
        <v>1497</v>
      </c>
      <c r="H90">
        <v>600</v>
      </c>
    </row>
    <row r="91" spans="1:8" x14ac:dyDescent="0.25">
      <c r="A91" s="2" t="str">
        <f>IF(ISBLANK(D91),"",COUNTA($B$2:B91))</f>
        <v/>
      </c>
      <c r="B91" s="2" t="str">
        <f t="shared" si="3"/>
        <v>0</v>
      </c>
      <c r="C91" s="4" t="str">
        <f t="shared" si="5"/>
        <v>NO</v>
      </c>
      <c r="D91" s="54"/>
      <c r="F91" s="2">
        <f t="shared" si="4"/>
        <v>0</v>
      </c>
    </row>
    <row r="92" spans="1:8" x14ac:dyDescent="0.25">
      <c r="A92" s="2" t="str">
        <f>IF(ISBLANK(D92),"",COUNTA($B$2:B92))</f>
        <v/>
      </c>
      <c r="B92" s="2" t="str">
        <f t="shared" si="3"/>
        <v>0</v>
      </c>
      <c r="C92" s="4" t="str">
        <f t="shared" si="5"/>
        <v>NO</v>
      </c>
      <c r="D92" s="54"/>
      <c r="F92" s="2">
        <f t="shared" si="4"/>
        <v>0</v>
      </c>
    </row>
    <row r="93" spans="1:8" x14ac:dyDescent="0.25">
      <c r="A93" s="2" t="str">
        <f>IF(ISBLANK(D93),"",COUNTA($B$2:B93))</f>
        <v/>
      </c>
      <c r="B93" s="2" t="str">
        <f t="shared" si="3"/>
        <v>0</v>
      </c>
      <c r="C93" s="4" t="str">
        <f t="shared" si="5"/>
        <v>NO</v>
      </c>
      <c r="D93" s="54"/>
      <c r="F93" s="2">
        <f t="shared" si="4"/>
        <v>0</v>
      </c>
    </row>
    <row r="94" spans="1:8" x14ac:dyDescent="0.25">
      <c r="A94" s="2" t="str">
        <f>IF(ISBLANK(D94),"",COUNTA($B$2:B94))</f>
        <v/>
      </c>
      <c r="B94" s="2" t="str">
        <f t="shared" si="3"/>
        <v>0</v>
      </c>
      <c r="C94" s="4" t="str">
        <f t="shared" si="5"/>
        <v>NO</v>
      </c>
      <c r="D94" s="54"/>
      <c r="F94" s="2">
        <f t="shared" si="4"/>
        <v>0</v>
      </c>
    </row>
    <row r="95" spans="1:8" x14ac:dyDescent="0.25">
      <c r="A95" s="2" t="str">
        <f>IF(ISBLANK(D95),"",COUNTA($B$2:B95))</f>
        <v/>
      </c>
      <c r="B95" s="2" t="str">
        <f t="shared" si="3"/>
        <v>0</v>
      </c>
      <c r="C95" s="4" t="str">
        <f t="shared" si="5"/>
        <v>NO</v>
      </c>
      <c r="D95" s="54"/>
      <c r="F95" s="2">
        <f t="shared" si="4"/>
        <v>0</v>
      </c>
    </row>
    <row r="96" spans="1:8" x14ac:dyDescent="0.25">
      <c r="A96" s="2" t="str">
        <f>IF(ISBLANK(D96),"",COUNTA($B$2:B96))</f>
        <v/>
      </c>
      <c r="B96" s="2" t="str">
        <f t="shared" si="3"/>
        <v>0</v>
      </c>
      <c r="C96" s="4" t="str">
        <f t="shared" si="5"/>
        <v>NO</v>
      </c>
      <c r="D96" s="54"/>
      <c r="F96" s="2">
        <f t="shared" si="4"/>
        <v>0</v>
      </c>
    </row>
    <row r="97" spans="1:6" x14ac:dyDescent="0.25">
      <c r="A97" s="2" t="str">
        <f>IF(ISBLANK(D97),"",COUNTA($B$2:B97))</f>
        <v/>
      </c>
      <c r="B97" s="2" t="str">
        <f t="shared" si="3"/>
        <v>0</v>
      </c>
      <c r="C97" s="4" t="str">
        <f t="shared" si="5"/>
        <v>NO</v>
      </c>
      <c r="D97" s="54"/>
      <c r="F97" s="2">
        <f t="shared" si="4"/>
        <v>0</v>
      </c>
    </row>
    <row r="98" spans="1:6" x14ac:dyDescent="0.25">
      <c r="A98" s="2" t="str">
        <f>IF(ISBLANK(D98),"",COUNTA($B$2:B98))</f>
        <v/>
      </c>
      <c r="B98" s="2" t="str">
        <f t="shared" si="3"/>
        <v>0</v>
      </c>
      <c r="C98" s="4" t="str">
        <f t="shared" si="5"/>
        <v>NO</v>
      </c>
      <c r="D98" s="54"/>
      <c r="F98" s="2">
        <f t="shared" si="4"/>
        <v>0</v>
      </c>
    </row>
    <row r="99" spans="1:6" x14ac:dyDescent="0.25">
      <c r="A99" s="2" t="str">
        <f>IF(ISBLANK(D99),"",COUNTA($B$2:B99))</f>
        <v/>
      </c>
      <c r="B99" s="2" t="str">
        <f t="shared" si="3"/>
        <v>0</v>
      </c>
      <c r="C99" s="4" t="str">
        <f t="shared" si="5"/>
        <v>NO</v>
      </c>
      <c r="D99" s="54"/>
      <c r="F99" s="2">
        <f t="shared" si="4"/>
        <v>0</v>
      </c>
    </row>
    <row r="100" spans="1:6" x14ac:dyDescent="0.25">
      <c r="A100" s="2" t="str">
        <f>IF(ISBLANK(D100),"",COUNTA($B$2:B100))</f>
        <v/>
      </c>
      <c r="B100" s="2" t="str">
        <f t="shared" si="3"/>
        <v>0</v>
      </c>
      <c r="C100" s="4" t="str">
        <f t="shared" si="5"/>
        <v>NO</v>
      </c>
      <c r="D100" s="54"/>
      <c r="F100" s="2">
        <f t="shared" si="4"/>
        <v>0</v>
      </c>
    </row>
    <row r="101" spans="1:6" s="1" customFormat="1" x14ac:dyDescent="0.25">
      <c r="A101" s="2" t="str">
        <f>IF(ISBLANK(D101),"",COUNTA($B$2:B101))</f>
        <v/>
      </c>
      <c r="B101" s="2" t="str">
        <f t="shared" si="3"/>
        <v>0</v>
      </c>
      <c r="C101" s="4" t="str">
        <f t="shared" si="5"/>
        <v>NO</v>
      </c>
      <c r="D101" s="54"/>
      <c r="E101"/>
      <c r="F101" s="2">
        <f t="shared" si="4"/>
        <v>0</v>
      </c>
    </row>
    <row r="102" spans="1:6" x14ac:dyDescent="0.25">
      <c r="A102" s="2" t="str">
        <f>IF(ISBLANK(D102),"",COUNTA($B$2:B102))</f>
        <v/>
      </c>
      <c r="B102" s="2" t="str">
        <f t="shared" si="3"/>
        <v>0</v>
      </c>
      <c r="C102" s="4" t="str">
        <f t="shared" si="5"/>
        <v>NO</v>
      </c>
      <c r="D102" s="54"/>
      <c r="F102" s="2">
        <f t="shared" si="4"/>
        <v>0</v>
      </c>
    </row>
    <row r="103" spans="1:6" x14ac:dyDescent="0.25">
      <c r="A103" s="2" t="str">
        <f>IF(ISBLANK(D103),"",COUNTA($B$2:B103))</f>
        <v/>
      </c>
      <c r="B103" s="2" t="str">
        <f t="shared" si="3"/>
        <v>0</v>
      </c>
      <c r="C103" s="4" t="str">
        <f t="shared" si="5"/>
        <v>NO</v>
      </c>
      <c r="D103" s="54"/>
      <c r="F103" s="2">
        <f t="shared" si="4"/>
        <v>0</v>
      </c>
    </row>
    <row r="104" spans="1:6" x14ac:dyDescent="0.25">
      <c r="A104" s="2" t="str">
        <f>IF(ISBLANK(D104),"",COUNTA($B$2:B104))</f>
        <v/>
      </c>
      <c r="B104" s="2" t="str">
        <f t="shared" si="3"/>
        <v>0</v>
      </c>
      <c r="C104" s="4" t="str">
        <f t="shared" si="5"/>
        <v>NO</v>
      </c>
      <c r="D104" s="54"/>
      <c r="F104" s="2">
        <f t="shared" si="4"/>
        <v>0</v>
      </c>
    </row>
    <row r="105" spans="1:6" x14ac:dyDescent="0.25">
      <c r="A105" s="2" t="str">
        <f>IF(ISBLANK(D105),"",COUNTA($B$2:B105))</f>
        <v/>
      </c>
      <c r="B105" s="2" t="str">
        <f t="shared" si="3"/>
        <v>0</v>
      </c>
      <c r="C105" s="4" t="str">
        <f t="shared" si="5"/>
        <v>NO</v>
      </c>
      <c r="D105" s="54"/>
      <c r="F105" s="2">
        <f t="shared" si="4"/>
        <v>0</v>
      </c>
    </row>
    <row r="106" spans="1:6" x14ac:dyDescent="0.25">
      <c r="A106" s="2" t="str">
        <f>IF(ISBLANK(D106),"",COUNTA($B$2:B106))</f>
        <v/>
      </c>
      <c r="B106" s="2" t="str">
        <f t="shared" si="3"/>
        <v>0</v>
      </c>
      <c r="C106" s="4" t="str">
        <f t="shared" si="5"/>
        <v>NO</v>
      </c>
      <c r="D106" s="54"/>
      <c r="F106" s="2">
        <f t="shared" si="4"/>
        <v>0</v>
      </c>
    </row>
    <row r="107" spans="1:6" x14ac:dyDescent="0.25">
      <c r="A107" s="2" t="str">
        <f>IF(ISBLANK(D107),"",COUNTA($B$2:B107))</f>
        <v/>
      </c>
      <c r="B107" s="2" t="str">
        <f t="shared" si="3"/>
        <v>0</v>
      </c>
      <c r="C107" s="4" t="str">
        <f t="shared" si="5"/>
        <v>NO</v>
      </c>
      <c r="D107" s="54"/>
      <c r="F107" s="2">
        <f t="shared" si="4"/>
        <v>0</v>
      </c>
    </row>
    <row r="108" spans="1:6" x14ac:dyDescent="0.25">
      <c r="A108" s="2" t="str">
        <f>IF(ISBLANK(D108),"",COUNTA($B$2:B108))</f>
        <v/>
      </c>
      <c r="B108" s="2" t="str">
        <f t="shared" si="3"/>
        <v>0</v>
      </c>
      <c r="C108" s="4" t="str">
        <f t="shared" si="5"/>
        <v>NO</v>
      </c>
      <c r="D108" s="54"/>
      <c r="F108" s="2">
        <f t="shared" si="4"/>
        <v>0</v>
      </c>
    </row>
    <row r="109" spans="1:6" x14ac:dyDescent="0.25">
      <c r="A109" s="2" t="str">
        <f>IF(ISBLANK(D109),"",COUNTA($B$2:B109))</f>
        <v/>
      </c>
      <c r="B109" s="2" t="str">
        <f t="shared" si="3"/>
        <v>0</v>
      </c>
      <c r="C109" s="4" t="str">
        <f t="shared" si="5"/>
        <v>NO</v>
      </c>
      <c r="D109" s="54"/>
      <c r="F109" s="2">
        <f t="shared" si="4"/>
        <v>0</v>
      </c>
    </row>
    <row r="110" spans="1:6" x14ac:dyDescent="0.25">
      <c r="A110" s="2" t="str">
        <f>IF(ISBLANK(D110),"",COUNTA($B$2:B110))</f>
        <v/>
      </c>
      <c r="B110" s="2" t="str">
        <f t="shared" si="3"/>
        <v>0</v>
      </c>
      <c r="C110" s="4" t="str">
        <f t="shared" si="5"/>
        <v>NO</v>
      </c>
      <c r="D110" s="54"/>
      <c r="F110" s="2">
        <f t="shared" si="4"/>
        <v>0</v>
      </c>
    </row>
    <row r="111" spans="1:6" ht="15.75" thickBot="1" x14ac:dyDescent="0.3">
      <c r="A111" s="2" t="str">
        <f>IF(ISBLANK(D111),"",COUNTA($B$2:B111))</f>
        <v/>
      </c>
      <c r="B111" s="2" t="str">
        <f t="shared" si="3"/>
        <v>0</v>
      </c>
      <c r="C111" s="4" t="str">
        <f t="shared" si="5"/>
        <v>NO</v>
      </c>
      <c r="D111" s="54"/>
      <c r="F111" s="2">
        <f t="shared" si="4"/>
        <v>0</v>
      </c>
    </row>
    <row r="112" spans="1:6" ht="15.75" thickBot="1" x14ac:dyDescent="0.3">
      <c r="A112" s="2" t="str">
        <f>IF(ISBLANK(D112),"",COUNTA($B$2:B112))</f>
        <v/>
      </c>
      <c r="B112" s="2" t="str">
        <f t="shared" si="3"/>
        <v>0</v>
      </c>
      <c r="C112" s="4" t="str">
        <f t="shared" si="5"/>
        <v>NO</v>
      </c>
      <c r="D112" s="39"/>
      <c r="F112" s="2">
        <f t="shared" si="4"/>
        <v>0</v>
      </c>
    </row>
    <row r="113" spans="1:6" ht="15.75" thickBot="1" x14ac:dyDescent="0.3">
      <c r="A113" s="2" t="str">
        <f>IF(ISBLANK(D113),"",COUNTA($B$2:B113))</f>
        <v/>
      </c>
      <c r="B113" s="2" t="str">
        <f t="shared" si="3"/>
        <v>0</v>
      </c>
      <c r="C113" s="4" t="str">
        <f t="shared" si="5"/>
        <v>NO</v>
      </c>
      <c r="D113" s="39"/>
      <c r="F113" s="2">
        <f t="shared" si="4"/>
        <v>0</v>
      </c>
    </row>
    <row r="114" spans="1:6" ht="15.75" thickBot="1" x14ac:dyDescent="0.3">
      <c r="A114" s="2" t="str">
        <f>IF(ISBLANK(D114),"",COUNTA($B$2:B114))</f>
        <v/>
      </c>
      <c r="B114" s="2" t="str">
        <f t="shared" si="3"/>
        <v>0</v>
      </c>
      <c r="C114" s="4" t="str">
        <f t="shared" si="5"/>
        <v>NO</v>
      </c>
      <c r="D114" s="39"/>
      <c r="F114" s="2">
        <f t="shared" si="4"/>
        <v>0</v>
      </c>
    </row>
    <row r="115" spans="1:6" ht="15.75" thickBot="1" x14ac:dyDescent="0.3">
      <c r="A115" s="2" t="str">
        <f>IF(ISBLANK(D115),"",COUNTA($B$2:B115))</f>
        <v/>
      </c>
      <c r="B115" s="2" t="str">
        <f t="shared" ref="B115:B178" si="6">IF(C115="NO","0",IF(C115&gt;=11000,10000,ROUND(IF((SIGN(C115)=-1),C115*(1+$E$1/100),C115*(1-$E$1/100)),0)))</f>
        <v>0</v>
      </c>
      <c r="C115" s="4" t="str">
        <f t="shared" si="5"/>
        <v>NO</v>
      </c>
      <c r="D115" s="39"/>
      <c r="F115" s="2">
        <f t="shared" si="4"/>
        <v>0</v>
      </c>
    </row>
    <row r="116" spans="1:6" ht="15.75" thickBot="1" x14ac:dyDescent="0.3">
      <c r="A116" s="2" t="str">
        <f>IF(ISBLANK(D116),"",COUNTA($B$2:B116))</f>
        <v/>
      </c>
      <c r="B116" s="2" t="str">
        <f t="shared" si="6"/>
        <v>0</v>
      </c>
      <c r="C116" s="4" t="str">
        <f t="shared" si="5"/>
        <v>NO</v>
      </c>
      <c r="D116" s="39"/>
      <c r="F116" s="2">
        <f t="shared" si="4"/>
        <v>0</v>
      </c>
    </row>
    <row r="117" spans="1:6" ht="15.75" thickBot="1" x14ac:dyDescent="0.3">
      <c r="A117" s="2" t="str">
        <f>IF(ISBLANK(D117),"",COUNTA($B$2:B117))</f>
        <v/>
      </c>
      <c r="B117" s="2" t="str">
        <f t="shared" si="6"/>
        <v>0</v>
      </c>
      <c r="C117" s="4" t="str">
        <f t="shared" si="5"/>
        <v>NO</v>
      </c>
      <c r="D117" s="39"/>
      <c r="F117" s="2">
        <f t="shared" si="4"/>
        <v>0</v>
      </c>
    </row>
    <row r="118" spans="1:6" ht="15.75" thickBot="1" x14ac:dyDescent="0.3">
      <c r="A118" s="2" t="str">
        <f>IF(ISBLANK(D118),"",COUNTA($B$2:B118))</f>
        <v/>
      </c>
      <c r="B118" s="2" t="str">
        <f t="shared" si="6"/>
        <v>0</v>
      </c>
      <c r="C118" s="4" t="str">
        <f t="shared" si="5"/>
        <v>NO</v>
      </c>
      <c r="D118" s="39"/>
      <c r="F118" s="2">
        <f t="shared" si="4"/>
        <v>0</v>
      </c>
    </row>
    <row r="119" spans="1:6" ht="15.75" thickBot="1" x14ac:dyDescent="0.3">
      <c r="A119" s="2" t="str">
        <f>IF(ISBLANK(D119),"",COUNTA($B$2:B119))</f>
        <v/>
      </c>
      <c r="B119" s="2" t="str">
        <f t="shared" si="6"/>
        <v>0</v>
      </c>
      <c r="C119" s="4" t="str">
        <f t="shared" si="5"/>
        <v>NO</v>
      </c>
      <c r="D119" s="39"/>
      <c r="F119" s="2">
        <f t="shared" si="4"/>
        <v>0</v>
      </c>
    </row>
    <row r="120" spans="1:6" ht="15.75" thickBot="1" x14ac:dyDescent="0.3">
      <c r="A120" s="2" t="str">
        <f>IF(ISBLANK(D120),"",COUNTA($B$2:B120))</f>
        <v/>
      </c>
      <c r="B120" s="2" t="str">
        <f t="shared" si="6"/>
        <v>0</v>
      </c>
      <c r="C120" s="4" t="str">
        <f t="shared" si="5"/>
        <v>NO</v>
      </c>
      <c r="D120" s="39"/>
      <c r="F120" s="2">
        <f t="shared" si="4"/>
        <v>0</v>
      </c>
    </row>
    <row r="121" spans="1:6" ht="15.75" thickBot="1" x14ac:dyDescent="0.3">
      <c r="A121" s="2" t="str">
        <f>IF(ISBLANK(D121),"",COUNTA($B$2:B121))</f>
        <v/>
      </c>
      <c r="B121" s="2" t="str">
        <f t="shared" si="6"/>
        <v>0</v>
      </c>
      <c r="C121" s="4" t="str">
        <f t="shared" si="5"/>
        <v>NO</v>
      </c>
      <c r="D121" s="39"/>
      <c r="F121" s="2">
        <f t="shared" si="4"/>
        <v>0</v>
      </c>
    </row>
    <row r="122" spans="1:6" ht="15.75" thickBot="1" x14ac:dyDescent="0.3">
      <c r="A122" s="2" t="str">
        <f>IF(ISBLANK(D122),"",COUNTA($B$2:B122))</f>
        <v/>
      </c>
      <c r="B122" s="2" t="str">
        <f t="shared" si="6"/>
        <v>0</v>
      </c>
      <c r="C122" s="4" t="str">
        <f t="shared" si="5"/>
        <v>NO</v>
      </c>
      <c r="D122" s="39"/>
      <c r="F122" s="2">
        <f t="shared" si="4"/>
        <v>0</v>
      </c>
    </row>
    <row r="123" spans="1:6" ht="15.75" thickBot="1" x14ac:dyDescent="0.3">
      <c r="A123" s="2" t="str">
        <f>IF(ISBLANK(D123),"",COUNTA($B$2:B123))</f>
        <v/>
      </c>
      <c r="B123" s="2" t="str">
        <f t="shared" si="6"/>
        <v>0</v>
      </c>
      <c r="C123" s="4" t="str">
        <f t="shared" si="5"/>
        <v>NO</v>
      </c>
      <c r="D123" s="39"/>
      <c r="F123" s="2">
        <f t="shared" si="4"/>
        <v>0</v>
      </c>
    </row>
    <row r="124" spans="1:6" ht="15.75" thickBot="1" x14ac:dyDescent="0.3">
      <c r="A124" s="2" t="str">
        <f>IF(ISBLANK(D124),"",COUNTA($B$2:B124))</f>
        <v/>
      </c>
      <c r="B124" s="2" t="str">
        <f t="shared" si="6"/>
        <v>0</v>
      </c>
      <c r="C124" s="4" t="str">
        <f t="shared" si="5"/>
        <v>NO</v>
      </c>
      <c r="D124" s="39"/>
      <c r="F124" s="2">
        <f t="shared" si="4"/>
        <v>0</v>
      </c>
    </row>
    <row r="125" spans="1:6" ht="15.75" thickBot="1" x14ac:dyDescent="0.3">
      <c r="A125" s="2" t="str">
        <f>IF(ISBLANK(D125),"",COUNTA($B$2:B125))</f>
        <v/>
      </c>
      <c r="B125" s="2" t="str">
        <f t="shared" si="6"/>
        <v>0</v>
      </c>
      <c r="C125" s="4" t="str">
        <f t="shared" si="5"/>
        <v>NO</v>
      </c>
      <c r="D125" s="39"/>
      <c r="F125" s="2">
        <f t="shared" si="4"/>
        <v>0</v>
      </c>
    </row>
    <row r="126" spans="1:6" ht="15.75" thickBot="1" x14ac:dyDescent="0.3">
      <c r="A126" s="2" t="str">
        <f>IF(ISBLANK(D126),"",COUNTA($B$2:B126))</f>
        <v/>
      </c>
      <c r="B126" s="2" t="str">
        <f t="shared" si="6"/>
        <v>0</v>
      </c>
      <c r="C126" s="4" t="str">
        <f t="shared" si="5"/>
        <v>NO</v>
      </c>
      <c r="D126" s="39"/>
      <c r="F126" s="2">
        <f t="shared" si="4"/>
        <v>0</v>
      </c>
    </row>
    <row r="127" spans="1:6" ht="15.75" thickBot="1" x14ac:dyDescent="0.3">
      <c r="A127" s="2" t="str">
        <f>IF(ISBLANK(D127),"",COUNTA($B$2:B127))</f>
        <v/>
      </c>
      <c r="B127" s="2" t="str">
        <f t="shared" si="6"/>
        <v>0</v>
      </c>
      <c r="C127" s="4" t="str">
        <f t="shared" si="5"/>
        <v>NO</v>
      </c>
      <c r="D127" s="39"/>
      <c r="F127" s="2">
        <f t="shared" si="4"/>
        <v>0</v>
      </c>
    </row>
    <row r="128" spans="1:6" ht="15.75" thickBot="1" x14ac:dyDescent="0.3">
      <c r="A128" s="2" t="str">
        <f>IF(ISBLANK(D128),"",COUNTA($B$2:B128))</f>
        <v/>
      </c>
      <c r="B128" s="2" t="str">
        <f t="shared" si="6"/>
        <v>0</v>
      </c>
      <c r="C128" s="4" t="str">
        <f t="shared" si="5"/>
        <v>NO</v>
      </c>
      <c r="D128" s="39"/>
      <c r="F128" s="2">
        <f t="shared" si="4"/>
        <v>0</v>
      </c>
    </row>
    <row r="129" spans="1:6" ht="15.75" thickBot="1" x14ac:dyDescent="0.3">
      <c r="A129" s="2" t="str">
        <f>IF(ISBLANK(D129),"",COUNTA($B$2:B129))</f>
        <v/>
      </c>
      <c r="B129" s="2" t="str">
        <f t="shared" si="6"/>
        <v>0</v>
      </c>
      <c r="C129" s="4" t="str">
        <f t="shared" si="5"/>
        <v>NO</v>
      </c>
      <c r="D129" s="39"/>
      <c r="F129" s="2">
        <f t="shared" si="4"/>
        <v>0</v>
      </c>
    </row>
    <row r="130" spans="1:6" ht="15.75" thickBot="1" x14ac:dyDescent="0.3">
      <c r="A130" s="2" t="str">
        <f>IF(ISBLANK(D130),"",COUNTA($B$2:B130))</f>
        <v/>
      </c>
      <c r="B130" s="2" t="str">
        <f t="shared" si="6"/>
        <v>0</v>
      </c>
      <c r="C130" s="4" t="str">
        <f t="shared" si="5"/>
        <v>NO</v>
      </c>
      <c r="D130" s="39"/>
      <c r="F130" s="2">
        <f t="shared" ref="F130:F193" si="7">+LEN(G130)</f>
        <v>0</v>
      </c>
    </row>
    <row r="131" spans="1:6" ht="15.75" thickBot="1" x14ac:dyDescent="0.3">
      <c r="A131" s="2" t="str">
        <f>IF(ISBLANK(D131),"",COUNTA($B$2:B131))</f>
        <v/>
      </c>
      <c r="B131" s="2" t="str">
        <f t="shared" si="6"/>
        <v>0</v>
      </c>
      <c r="C131" s="4" t="str">
        <f t="shared" ref="C131:C194" si="8">IF(ISERROR(_xlfn.NUMBERVALUE(VLOOKUP(D131,G:H,2,0))),"NO",_xlfn.NUMBERVALUE(VLOOKUP(D131,G:H,2,0)))</f>
        <v>NO</v>
      </c>
      <c r="D131" s="39"/>
      <c r="F131" s="2">
        <f t="shared" si="7"/>
        <v>0</v>
      </c>
    </row>
    <row r="132" spans="1:6" ht="15.75" thickBot="1" x14ac:dyDescent="0.3">
      <c r="A132" s="2" t="str">
        <f>IF(ISBLANK(D132),"",COUNTA($B$2:B132))</f>
        <v/>
      </c>
      <c r="B132" s="2" t="str">
        <f t="shared" si="6"/>
        <v>0</v>
      </c>
      <c r="C132" s="4" t="str">
        <f t="shared" si="8"/>
        <v>NO</v>
      </c>
      <c r="D132" s="39"/>
      <c r="F132" s="2">
        <f t="shared" si="7"/>
        <v>0</v>
      </c>
    </row>
    <row r="133" spans="1:6" ht="15.75" thickBot="1" x14ac:dyDescent="0.3">
      <c r="A133" s="2" t="str">
        <f>IF(ISBLANK(D133),"",COUNTA($B$2:B133))</f>
        <v/>
      </c>
      <c r="B133" s="2" t="str">
        <f t="shared" si="6"/>
        <v>0</v>
      </c>
      <c r="C133" s="4" t="str">
        <f t="shared" si="8"/>
        <v>NO</v>
      </c>
      <c r="D133" s="39"/>
      <c r="F133" s="2">
        <f t="shared" si="7"/>
        <v>0</v>
      </c>
    </row>
    <row r="134" spans="1:6" ht="15.75" thickBot="1" x14ac:dyDescent="0.3">
      <c r="A134" s="2" t="str">
        <f>IF(ISBLANK(D134),"",COUNTA($B$2:B134))</f>
        <v/>
      </c>
      <c r="B134" s="2" t="str">
        <f t="shared" si="6"/>
        <v>0</v>
      </c>
      <c r="C134" s="4" t="str">
        <f t="shared" si="8"/>
        <v>NO</v>
      </c>
      <c r="D134" s="39"/>
      <c r="F134" s="2">
        <f t="shared" si="7"/>
        <v>0</v>
      </c>
    </row>
    <row r="135" spans="1:6" ht="15.75" thickBot="1" x14ac:dyDescent="0.3">
      <c r="A135" s="2" t="str">
        <f>IF(ISBLANK(D135),"",COUNTA($B$2:B135))</f>
        <v/>
      </c>
      <c r="B135" s="2" t="str">
        <f t="shared" si="6"/>
        <v>0</v>
      </c>
      <c r="C135" s="4" t="str">
        <f t="shared" si="8"/>
        <v>NO</v>
      </c>
      <c r="D135" s="39"/>
      <c r="F135" s="2">
        <f t="shared" si="7"/>
        <v>0</v>
      </c>
    </row>
    <row r="136" spans="1:6" ht="15.75" thickBot="1" x14ac:dyDescent="0.3">
      <c r="A136" s="2" t="str">
        <f>IF(ISBLANK(D136),"",COUNTA($B$2:B136))</f>
        <v/>
      </c>
      <c r="B136" s="2" t="str">
        <f t="shared" si="6"/>
        <v>0</v>
      </c>
      <c r="C136" s="4" t="str">
        <f t="shared" si="8"/>
        <v>NO</v>
      </c>
      <c r="D136" s="39"/>
      <c r="F136" s="2">
        <f t="shared" si="7"/>
        <v>0</v>
      </c>
    </row>
    <row r="137" spans="1:6" ht="15.75" thickBot="1" x14ac:dyDescent="0.3">
      <c r="A137" s="2" t="str">
        <f>IF(ISBLANK(D137),"",COUNTA($B$2:B137))</f>
        <v/>
      </c>
      <c r="B137" s="2" t="str">
        <f t="shared" si="6"/>
        <v>0</v>
      </c>
      <c r="C137" s="4" t="str">
        <f t="shared" si="8"/>
        <v>NO</v>
      </c>
      <c r="D137" s="39"/>
      <c r="F137" s="2">
        <f t="shared" si="7"/>
        <v>0</v>
      </c>
    </row>
    <row r="138" spans="1:6" ht="15.75" thickBot="1" x14ac:dyDescent="0.3">
      <c r="A138" s="2" t="str">
        <f>IF(ISBLANK(D138),"",COUNTA($B$2:B138))</f>
        <v/>
      </c>
      <c r="B138" s="2" t="str">
        <f t="shared" si="6"/>
        <v>0</v>
      </c>
      <c r="C138" s="4" t="str">
        <f t="shared" si="8"/>
        <v>NO</v>
      </c>
      <c r="D138" s="39"/>
      <c r="F138" s="2">
        <f t="shared" si="7"/>
        <v>0</v>
      </c>
    </row>
    <row r="139" spans="1:6" ht="15.75" thickBot="1" x14ac:dyDescent="0.3">
      <c r="A139" s="2" t="str">
        <f>IF(ISBLANK(D139),"",COUNTA($B$2:B139))</f>
        <v/>
      </c>
      <c r="B139" s="2" t="str">
        <f t="shared" si="6"/>
        <v>0</v>
      </c>
      <c r="C139" s="4" t="str">
        <f t="shared" si="8"/>
        <v>NO</v>
      </c>
      <c r="D139" s="39"/>
      <c r="F139" s="2">
        <f t="shared" si="7"/>
        <v>0</v>
      </c>
    </row>
    <row r="140" spans="1:6" ht="15.75" thickBot="1" x14ac:dyDescent="0.3">
      <c r="A140" s="2" t="str">
        <f>IF(ISBLANK(D140),"",COUNTA($B$2:B140))</f>
        <v/>
      </c>
      <c r="B140" s="2" t="str">
        <f t="shared" si="6"/>
        <v>0</v>
      </c>
      <c r="C140" s="4" t="str">
        <f t="shared" si="8"/>
        <v>NO</v>
      </c>
      <c r="D140" s="39"/>
      <c r="F140" s="2">
        <f t="shared" si="7"/>
        <v>0</v>
      </c>
    </row>
    <row r="141" spans="1:6" ht="15.75" thickBot="1" x14ac:dyDescent="0.3">
      <c r="A141" s="2" t="str">
        <f>IF(ISBLANK(D141),"",COUNTA($B$2:B141))</f>
        <v/>
      </c>
      <c r="B141" s="2" t="str">
        <f t="shared" si="6"/>
        <v>0</v>
      </c>
      <c r="C141" s="4" t="str">
        <f t="shared" si="8"/>
        <v>NO</v>
      </c>
      <c r="D141" s="39"/>
      <c r="F141" s="2">
        <f t="shared" si="7"/>
        <v>0</v>
      </c>
    </row>
    <row r="142" spans="1:6" ht="15.75" thickBot="1" x14ac:dyDescent="0.3">
      <c r="A142" s="2" t="str">
        <f>IF(ISBLANK(D142),"",COUNTA($B$2:B142))</f>
        <v/>
      </c>
      <c r="B142" s="2" t="str">
        <f t="shared" si="6"/>
        <v>0</v>
      </c>
      <c r="C142" s="4" t="str">
        <f t="shared" si="8"/>
        <v>NO</v>
      </c>
      <c r="D142" s="39"/>
      <c r="F142" s="2">
        <f t="shared" si="7"/>
        <v>0</v>
      </c>
    </row>
    <row r="143" spans="1:6" ht="15.75" thickBot="1" x14ac:dyDescent="0.3">
      <c r="A143" s="2" t="str">
        <f>IF(ISBLANK(D143),"",COUNTA($B$2:B143))</f>
        <v/>
      </c>
      <c r="B143" s="2" t="str">
        <f t="shared" si="6"/>
        <v>0</v>
      </c>
      <c r="C143" s="4" t="str">
        <f t="shared" si="8"/>
        <v>NO</v>
      </c>
      <c r="D143" s="39"/>
      <c r="F143" s="2">
        <f t="shared" si="7"/>
        <v>0</v>
      </c>
    </row>
    <row r="144" spans="1:6" ht="15.75" thickBot="1" x14ac:dyDescent="0.3">
      <c r="A144" s="2" t="str">
        <f>IF(ISBLANK(D144),"",COUNTA($B$2:B144))</f>
        <v/>
      </c>
      <c r="B144" s="2" t="str">
        <f t="shared" si="6"/>
        <v>0</v>
      </c>
      <c r="C144" s="4" t="str">
        <f t="shared" si="8"/>
        <v>NO</v>
      </c>
      <c r="D144" s="39"/>
      <c r="F144" s="2">
        <f t="shared" si="7"/>
        <v>0</v>
      </c>
    </row>
    <row r="145" spans="1:6" ht="15.75" thickBot="1" x14ac:dyDescent="0.3">
      <c r="A145" s="2" t="str">
        <f>IF(ISBLANK(D145),"",COUNTA($B$2:B145))</f>
        <v/>
      </c>
      <c r="B145" s="2" t="str">
        <f t="shared" si="6"/>
        <v>0</v>
      </c>
      <c r="C145" s="4" t="str">
        <f t="shared" si="8"/>
        <v>NO</v>
      </c>
      <c r="D145" s="39"/>
      <c r="F145" s="2">
        <f t="shared" si="7"/>
        <v>0</v>
      </c>
    </row>
    <row r="146" spans="1:6" ht="15.75" thickBot="1" x14ac:dyDescent="0.3">
      <c r="A146" s="2" t="str">
        <f>IF(ISBLANK(D146),"",COUNTA($B$2:B146))</f>
        <v/>
      </c>
      <c r="B146" s="2" t="str">
        <f t="shared" si="6"/>
        <v>0</v>
      </c>
      <c r="C146" s="4" t="str">
        <f t="shared" si="8"/>
        <v>NO</v>
      </c>
      <c r="D146" s="39"/>
      <c r="F146" s="2">
        <f t="shared" si="7"/>
        <v>0</v>
      </c>
    </row>
    <row r="147" spans="1:6" ht="15.75" thickBot="1" x14ac:dyDescent="0.3">
      <c r="A147" s="2" t="str">
        <f>IF(ISBLANK(D147),"",COUNTA($B$2:B147))</f>
        <v/>
      </c>
      <c r="B147" s="2" t="str">
        <f t="shared" si="6"/>
        <v>0</v>
      </c>
      <c r="C147" s="4" t="str">
        <f t="shared" si="8"/>
        <v>NO</v>
      </c>
      <c r="D147" s="39"/>
      <c r="F147" s="2">
        <f t="shared" si="7"/>
        <v>0</v>
      </c>
    </row>
    <row r="148" spans="1:6" ht="15.75" thickBot="1" x14ac:dyDescent="0.3">
      <c r="A148" s="2" t="str">
        <f>IF(ISBLANK(D148),"",COUNTA($B$2:B148))</f>
        <v/>
      </c>
      <c r="B148" s="2" t="str">
        <f t="shared" si="6"/>
        <v>0</v>
      </c>
      <c r="C148" s="4" t="str">
        <f t="shared" si="8"/>
        <v>NO</v>
      </c>
      <c r="D148" s="39"/>
      <c r="F148" s="2">
        <f t="shared" si="7"/>
        <v>0</v>
      </c>
    </row>
    <row r="149" spans="1:6" ht="15.75" thickBot="1" x14ac:dyDescent="0.3">
      <c r="A149" s="2" t="str">
        <f>IF(ISBLANK(D149),"",COUNTA($B$2:B149))</f>
        <v/>
      </c>
      <c r="B149" s="2" t="str">
        <f t="shared" si="6"/>
        <v>0</v>
      </c>
      <c r="C149" s="4" t="str">
        <f t="shared" si="8"/>
        <v>NO</v>
      </c>
      <c r="D149" s="39"/>
      <c r="F149" s="2">
        <f t="shared" si="7"/>
        <v>0</v>
      </c>
    </row>
    <row r="150" spans="1:6" ht="15.75" thickBot="1" x14ac:dyDescent="0.3">
      <c r="A150" s="2" t="str">
        <f>IF(ISBLANK(D150),"",COUNTA($B$2:B150))</f>
        <v/>
      </c>
      <c r="B150" s="2" t="str">
        <f t="shared" si="6"/>
        <v>0</v>
      </c>
      <c r="C150" s="4" t="str">
        <f t="shared" si="8"/>
        <v>NO</v>
      </c>
      <c r="D150" s="39"/>
      <c r="F150" s="2">
        <f t="shared" si="7"/>
        <v>0</v>
      </c>
    </row>
    <row r="151" spans="1:6" ht="15.75" thickBot="1" x14ac:dyDescent="0.3">
      <c r="A151" s="2" t="str">
        <f>IF(ISBLANK(D151),"",COUNTA($B$2:B151))</f>
        <v/>
      </c>
      <c r="B151" s="2" t="str">
        <f t="shared" si="6"/>
        <v>0</v>
      </c>
      <c r="C151" s="4" t="str">
        <f t="shared" si="8"/>
        <v>NO</v>
      </c>
      <c r="D151" s="39"/>
      <c r="F151" s="2">
        <f t="shared" si="7"/>
        <v>0</v>
      </c>
    </row>
    <row r="152" spans="1:6" ht="15.75" thickBot="1" x14ac:dyDescent="0.3">
      <c r="A152" s="2" t="str">
        <f>IF(ISBLANK(D152),"",COUNTA($B$2:B152))</f>
        <v/>
      </c>
      <c r="B152" s="2" t="str">
        <f t="shared" si="6"/>
        <v>0</v>
      </c>
      <c r="C152" s="4" t="str">
        <f t="shared" si="8"/>
        <v>NO</v>
      </c>
      <c r="D152" s="39"/>
      <c r="F152" s="2">
        <f t="shared" si="7"/>
        <v>0</v>
      </c>
    </row>
    <row r="153" spans="1:6" ht="15.75" thickBot="1" x14ac:dyDescent="0.3">
      <c r="A153" s="2" t="str">
        <f>IF(ISBLANK(D153),"",COUNTA($B$2:B153))</f>
        <v/>
      </c>
      <c r="B153" s="2" t="str">
        <f t="shared" si="6"/>
        <v>0</v>
      </c>
      <c r="C153" s="4" t="str">
        <f t="shared" si="8"/>
        <v>NO</v>
      </c>
      <c r="D153" s="39"/>
      <c r="F153" s="2">
        <f t="shared" si="7"/>
        <v>0</v>
      </c>
    </row>
    <row r="154" spans="1:6" ht="15.75" thickBot="1" x14ac:dyDescent="0.3">
      <c r="A154" s="2" t="str">
        <f>IF(ISBLANK(D154),"",COUNTA($B$2:B154))</f>
        <v/>
      </c>
      <c r="B154" s="2" t="str">
        <f t="shared" si="6"/>
        <v>0</v>
      </c>
      <c r="C154" s="4" t="str">
        <f t="shared" si="8"/>
        <v>NO</v>
      </c>
      <c r="D154" s="39"/>
      <c r="F154" s="2">
        <f t="shared" si="7"/>
        <v>0</v>
      </c>
    </row>
    <row r="155" spans="1:6" ht="15.75" thickBot="1" x14ac:dyDescent="0.3">
      <c r="A155" s="2" t="str">
        <f>IF(ISBLANK(D155),"",COUNTA($B$2:B155))</f>
        <v/>
      </c>
      <c r="B155" s="2" t="str">
        <f t="shared" si="6"/>
        <v>0</v>
      </c>
      <c r="C155" s="4" t="str">
        <f t="shared" si="8"/>
        <v>NO</v>
      </c>
      <c r="D155" s="39"/>
      <c r="F155" s="2">
        <f t="shared" si="7"/>
        <v>0</v>
      </c>
    </row>
    <row r="156" spans="1:6" ht="15.75" thickBot="1" x14ac:dyDescent="0.3">
      <c r="A156" s="2" t="str">
        <f>IF(ISBLANK(D156),"",COUNTA($B$2:B156))</f>
        <v/>
      </c>
      <c r="B156" s="2" t="str">
        <f t="shared" si="6"/>
        <v>0</v>
      </c>
      <c r="C156" s="4" t="str">
        <f t="shared" si="8"/>
        <v>NO</v>
      </c>
      <c r="D156" s="39"/>
      <c r="F156" s="2">
        <f t="shared" si="7"/>
        <v>0</v>
      </c>
    </row>
    <row r="157" spans="1:6" ht="15.75" thickBot="1" x14ac:dyDescent="0.3">
      <c r="A157" s="2" t="str">
        <f>IF(ISBLANK(D157),"",COUNTA($B$2:B157))</f>
        <v/>
      </c>
      <c r="B157" s="2" t="str">
        <f t="shared" si="6"/>
        <v>0</v>
      </c>
      <c r="C157" s="4" t="str">
        <f t="shared" si="8"/>
        <v>NO</v>
      </c>
      <c r="D157" s="39"/>
      <c r="F157" s="2">
        <f t="shared" si="7"/>
        <v>0</v>
      </c>
    </row>
    <row r="158" spans="1:6" ht="15.75" thickBot="1" x14ac:dyDescent="0.3">
      <c r="A158" s="2" t="str">
        <f>IF(ISBLANK(D158),"",COUNTA($B$2:B158))</f>
        <v/>
      </c>
      <c r="B158" s="2" t="str">
        <f t="shared" si="6"/>
        <v>0</v>
      </c>
      <c r="C158" s="4" t="str">
        <f t="shared" si="8"/>
        <v>NO</v>
      </c>
      <c r="D158" s="39"/>
      <c r="F158" s="2">
        <f t="shared" si="7"/>
        <v>0</v>
      </c>
    </row>
    <row r="159" spans="1:6" ht="15.75" thickBot="1" x14ac:dyDescent="0.3">
      <c r="A159" s="2" t="str">
        <f>IF(ISBLANK(D159),"",COUNTA($B$2:B159))</f>
        <v/>
      </c>
      <c r="B159" s="2" t="str">
        <f t="shared" si="6"/>
        <v>0</v>
      </c>
      <c r="C159" s="4" t="str">
        <f t="shared" si="8"/>
        <v>NO</v>
      </c>
      <c r="D159" s="39"/>
      <c r="F159" s="2">
        <f t="shared" si="7"/>
        <v>0</v>
      </c>
    </row>
    <row r="160" spans="1:6" ht="15.75" thickBot="1" x14ac:dyDescent="0.3">
      <c r="A160" s="2" t="str">
        <f>IF(ISBLANK(D160),"",COUNTA($B$2:B160))</f>
        <v/>
      </c>
      <c r="B160" s="2" t="str">
        <f t="shared" si="6"/>
        <v>0</v>
      </c>
      <c r="C160" s="4" t="str">
        <f t="shared" si="8"/>
        <v>NO</v>
      </c>
      <c r="D160" s="39"/>
      <c r="F160" s="2">
        <f t="shared" si="7"/>
        <v>0</v>
      </c>
    </row>
    <row r="161" spans="1:6" ht="15.75" thickBot="1" x14ac:dyDescent="0.3">
      <c r="A161" s="2" t="str">
        <f>IF(ISBLANK(D161),"",COUNTA($B$2:B161))</f>
        <v/>
      </c>
      <c r="B161" s="2" t="str">
        <f t="shared" si="6"/>
        <v>0</v>
      </c>
      <c r="C161" s="4" t="str">
        <f t="shared" si="8"/>
        <v>NO</v>
      </c>
      <c r="D161" s="39"/>
      <c r="F161" s="2">
        <f t="shared" si="7"/>
        <v>0</v>
      </c>
    </row>
    <row r="162" spans="1:6" ht="15.75" thickBot="1" x14ac:dyDescent="0.3">
      <c r="A162" s="2" t="str">
        <f>IF(ISBLANK(D162),"",COUNTA($B$2:B162))</f>
        <v/>
      </c>
      <c r="B162" s="2" t="str">
        <f t="shared" si="6"/>
        <v>0</v>
      </c>
      <c r="C162" s="4" t="str">
        <f t="shared" si="8"/>
        <v>NO</v>
      </c>
      <c r="D162" s="39"/>
      <c r="F162" s="2">
        <f t="shared" si="7"/>
        <v>0</v>
      </c>
    </row>
    <row r="163" spans="1:6" ht="15.75" thickBot="1" x14ac:dyDescent="0.3">
      <c r="A163" s="2" t="str">
        <f>IF(ISBLANK(D163),"",COUNTA($B$2:B163))</f>
        <v/>
      </c>
      <c r="B163" s="2" t="str">
        <f t="shared" si="6"/>
        <v>0</v>
      </c>
      <c r="C163" s="4" t="str">
        <f t="shared" si="8"/>
        <v>NO</v>
      </c>
      <c r="D163" s="39"/>
      <c r="F163" s="2">
        <f t="shared" si="7"/>
        <v>0</v>
      </c>
    </row>
    <row r="164" spans="1:6" ht="15.75" thickBot="1" x14ac:dyDescent="0.3">
      <c r="A164" s="2" t="str">
        <f>IF(ISBLANK(D164),"",COUNTA($B$2:B164))</f>
        <v/>
      </c>
      <c r="B164" s="2" t="str">
        <f t="shared" si="6"/>
        <v>0</v>
      </c>
      <c r="C164" s="4" t="str">
        <f t="shared" si="8"/>
        <v>NO</v>
      </c>
      <c r="D164" s="39"/>
      <c r="F164" s="2">
        <f t="shared" si="7"/>
        <v>0</v>
      </c>
    </row>
    <row r="165" spans="1:6" ht="15.75" thickBot="1" x14ac:dyDescent="0.3">
      <c r="A165" s="2" t="str">
        <f>IF(ISBLANK(D165),"",COUNTA($B$2:B165))</f>
        <v/>
      </c>
      <c r="B165" s="2" t="str">
        <f t="shared" si="6"/>
        <v>0</v>
      </c>
      <c r="C165" s="4" t="str">
        <f t="shared" si="8"/>
        <v>NO</v>
      </c>
      <c r="D165" s="39"/>
      <c r="F165" s="2">
        <f t="shared" si="7"/>
        <v>0</v>
      </c>
    </row>
    <row r="166" spans="1:6" ht="15.75" thickBot="1" x14ac:dyDescent="0.3">
      <c r="A166" s="2" t="str">
        <f>IF(ISBLANK(D166),"",COUNTA($B$2:B166))</f>
        <v/>
      </c>
      <c r="B166" s="2" t="str">
        <f t="shared" si="6"/>
        <v>0</v>
      </c>
      <c r="C166" s="4" t="str">
        <f t="shared" si="8"/>
        <v>NO</v>
      </c>
      <c r="D166" s="39"/>
      <c r="F166" s="2">
        <f t="shared" si="7"/>
        <v>0</v>
      </c>
    </row>
    <row r="167" spans="1:6" ht="15.75" thickBot="1" x14ac:dyDescent="0.3">
      <c r="A167" s="2" t="str">
        <f>IF(ISBLANK(D167),"",COUNTA($B$2:B167))</f>
        <v/>
      </c>
      <c r="B167" s="2" t="str">
        <f t="shared" si="6"/>
        <v>0</v>
      </c>
      <c r="C167" s="4" t="str">
        <f t="shared" si="8"/>
        <v>NO</v>
      </c>
      <c r="D167" s="39"/>
      <c r="F167" s="2">
        <f t="shared" si="7"/>
        <v>0</v>
      </c>
    </row>
    <row r="168" spans="1:6" ht="15.75" thickBot="1" x14ac:dyDescent="0.3">
      <c r="A168" s="2" t="str">
        <f>IF(ISBLANK(D168),"",COUNTA($B$2:B168))</f>
        <v/>
      </c>
      <c r="B168" s="2" t="str">
        <f t="shared" si="6"/>
        <v>0</v>
      </c>
      <c r="C168" s="4" t="str">
        <f t="shared" si="8"/>
        <v>NO</v>
      </c>
      <c r="D168" s="39"/>
      <c r="F168" s="2">
        <f t="shared" si="7"/>
        <v>0</v>
      </c>
    </row>
    <row r="169" spans="1:6" ht="15.75" thickBot="1" x14ac:dyDescent="0.3">
      <c r="A169" s="2" t="str">
        <f>IF(ISBLANK(D169),"",COUNTA($B$2:B169))</f>
        <v/>
      </c>
      <c r="B169" s="2" t="str">
        <f t="shared" si="6"/>
        <v>0</v>
      </c>
      <c r="C169" s="4" t="str">
        <f t="shared" si="8"/>
        <v>NO</v>
      </c>
      <c r="D169" s="39"/>
      <c r="F169" s="2">
        <f t="shared" si="7"/>
        <v>0</v>
      </c>
    </row>
    <row r="170" spans="1:6" ht="15.75" thickBot="1" x14ac:dyDescent="0.3">
      <c r="A170" s="2" t="str">
        <f>IF(ISBLANK(D170),"",COUNTA($B$2:B170))</f>
        <v/>
      </c>
      <c r="B170" s="2" t="str">
        <f t="shared" si="6"/>
        <v>0</v>
      </c>
      <c r="C170" s="4" t="str">
        <f t="shared" si="8"/>
        <v>NO</v>
      </c>
      <c r="D170" s="39"/>
      <c r="F170" s="2">
        <f t="shared" si="7"/>
        <v>0</v>
      </c>
    </row>
    <row r="171" spans="1:6" ht="15.75" thickBot="1" x14ac:dyDescent="0.3">
      <c r="A171" s="2" t="str">
        <f>IF(ISBLANK(D171),"",COUNTA($B$2:B171))</f>
        <v/>
      </c>
      <c r="B171" s="2" t="str">
        <f t="shared" si="6"/>
        <v>0</v>
      </c>
      <c r="C171" s="4" t="str">
        <f t="shared" si="8"/>
        <v>NO</v>
      </c>
      <c r="D171" s="39"/>
      <c r="F171" s="2">
        <f t="shared" si="7"/>
        <v>0</v>
      </c>
    </row>
    <row r="172" spans="1:6" ht="15.75" thickBot="1" x14ac:dyDescent="0.3">
      <c r="A172" s="2" t="str">
        <f>IF(ISBLANK(D172),"",COUNTA($B$2:B172))</f>
        <v/>
      </c>
      <c r="B172" s="2" t="str">
        <f t="shared" si="6"/>
        <v>0</v>
      </c>
      <c r="C172" s="4" t="str">
        <f t="shared" si="8"/>
        <v>NO</v>
      </c>
      <c r="D172" s="39"/>
      <c r="F172" s="2">
        <f t="shared" si="7"/>
        <v>0</v>
      </c>
    </row>
    <row r="173" spans="1:6" ht="15.75" thickBot="1" x14ac:dyDescent="0.3">
      <c r="A173" s="2" t="str">
        <f>IF(ISBLANK(D173),"",COUNTA($B$2:B173))</f>
        <v/>
      </c>
      <c r="B173" s="2" t="str">
        <f t="shared" si="6"/>
        <v>0</v>
      </c>
      <c r="C173" s="4" t="str">
        <f t="shared" si="8"/>
        <v>NO</v>
      </c>
      <c r="D173" s="39"/>
      <c r="F173" s="2">
        <f t="shared" si="7"/>
        <v>0</v>
      </c>
    </row>
    <row r="174" spans="1:6" ht="15.75" thickBot="1" x14ac:dyDescent="0.3">
      <c r="A174" s="2" t="str">
        <f>IF(ISBLANK(D174),"",COUNTA($B$2:B174))</f>
        <v/>
      </c>
      <c r="B174" s="2" t="str">
        <f t="shared" si="6"/>
        <v>0</v>
      </c>
      <c r="C174" s="4" t="str">
        <f t="shared" si="8"/>
        <v>NO</v>
      </c>
      <c r="D174" s="39"/>
      <c r="F174" s="2">
        <f t="shared" si="7"/>
        <v>0</v>
      </c>
    </row>
    <row r="175" spans="1:6" ht="15.75" thickBot="1" x14ac:dyDescent="0.3">
      <c r="A175" s="2" t="str">
        <f>IF(ISBLANK(D175),"",COUNTA($B$2:B175))</f>
        <v/>
      </c>
      <c r="B175" s="2" t="str">
        <f t="shared" si="6"/>
        <v>0</v>
      </c>
      <c r="C175" s="4" t="str">
        <f t="shared" si="8"/>
        <v>NO</v>
      </c>
      <c r="D175" s="39"/>
      <c r="F175" s="2">
        <f t="shared" si="7"/>
        <v>0</v>
      </c>
    </row>
    <row r="176" spans="1:6" ht="15.75" thickBot="1" x14ac:dyDescent="0.3">
      <c r="A176" s="2" t="str">
        <f>IF(ISBLANK(D176),"",COUNTA($B$2:B176))</f>
        <v/>
      </c>
      <c r="B176" s="2" t="str">
        <f t="shared" si="6"/>
        <v>0</v>
      </c>
      <c r="C176" s="4" t="str">
        <f t="shared" si="8"/>
        <v>NO</v>
      </c>
      <c r="D176" s="39"/>
      <c r="F176" s="2">
        <f t="shared" si="7"/>
        <v>0</v>
      </c>
    </row>
    <row r="177" spans="1:6" ht="15.75" thickBot="1" x14ac:dyDescent="0.3">
      <c r="A177" s="2" t="str">
        <f>IF(ISBLANK(D177),"",COUNTA($B$2:B177))</f>
        <v/>
      </c>
      <c r="B177" s="2" t="str">
        <f t="shared" si="6"/>
        <v>0</v>
      </c>
      <c r="C177" s="4" t="str">
        <f t="shared" si="8"/>
        <v>NO</v>
      </c>
      <c r="D177" s="39"/>
      <c r="F177" s="2">
        <f t="shared" si="7"/>
        <v>0</v>
      </c>
    </row>
    <row r="178" spans="1:6" ht="15.75" thickBot="1" x14ac:dyDescent="0.3">
      <c r="A178" s="2" t="str">
        <f>IF(ISBLANK(D178),"",COUNTA($B$2:B178))</f>
        <v/>
      </c>
      <c r="B178" s="2" t="str">
        <f t="shared" si="6"/>
        <v>0</v>
      </c>
      <c r="C178" s="4" t="str">
        <f t="shared" si="8"/>
        <v>NO</v>
      </c>
      <c r="D178" s="39"/>
      <c r="F178" s="2">
        <f t="shared" si="7"/>
        <v>0</v>
      </c>
    </row>
    <row r="179" spans="1:6" ht="15.75" thickBot="1" x14ac:dyDescent="0.3">
      <c r="A179" s="2" t="str">
        <f>IF(ISBLANK(D179),"",COUNTA($B$2:B179))</f>
        <v/>
      </c>
      <c r="B179" s="2" t="str">
        <f t="shared" ref="B179:B242" si="9">IF(C179="NO","0",IF(C179&gt;=11000,10000,ROUND(IF((SIGN(C179)=-1),C179*(1+$E$1/100),C179*(1-$E$1/100)),0)))</f>
        <v>0</v>
      </c>
      <c r="C179" s="4" t="str">
        <f t="shared" si="8"/>
        <v>NO</v>
      </c>
      <c r="D179" s="39"/>
      <c r="F179" s="2">
        <f t="shared" si="7"/>
        <v>0</v>
      </c>
    </row>
    <row r="180" spans="1:6" ht="15.75" thickBot="1" x14ac:dyDescent="0.3">
      <c r="A180" s="2" t="str">
        <f>IF(ISBLANK(D180),"",COUNTA($B$2:B180))</f>
        <v/>
      </c>
      <c r="B180" s="2" t="str">
        <f t="shared" si="9"/>
        <v>0</v>
      </c>
      <c r="C180" s="4" t="str">
        <f t="shared" si="8"/>
        <v>NO</v>
      </c>
      <c r="D180" s="39"/>
      <c r="F180" s="2">
        <f t="shared" si="7"/>
        <v>0</v>
      </c>
    </row>
    <row r="181" spans="1:6" ht="15.75" thickBot="1" x14ac:dyDescent="0.3">
      <c r="A181" s="2" t="str">
        <f>IF(ISBLANK(D181),"",COUNTA($B$2:B181))</f>
        <v/>
      </c>
      <c r="B181" s="2" t="str">
        <f t="shared" si="9"/>
        <v>0</v>
      </c>
      <c r="C181" s="4" t="str">
        <f t="shared" si="8"/>
        <v>NO</v>
      </c>
      <c r="D181" s="39"/>
      <c r="F181" s="2">
        <f t="shared" si="7"/>
        <v>0</v>
      </c>
    </row>
    <row r="182" spans="1:6" ht="15.75" thickBot="1" x14ac:dyDescent="0.3">
      <c r="A182" s="2" t="str">
        <f>IF(ISBLANK(D182),"",COUNTA($B$2:B182))</f>
        <v/>
      </c>
      <c r="B182" s="2" t="str">
        <f t="shared" si="9"/>
        <v>0</v>
      </c>
      <c r="C182" s="4" t="str">
        <f t="shared" si="8"/>
        <v>NO</v>
      </c>
      <c r="D182" s="39"/>
      <c r="F182" s="2">
        <f t="shared" si="7"/>
        <v>0</v>
      </c>
    </row>
    <row r="183" spans="1:6" ht="15.75" thickBot="1" x14ac:dyDescent="0.3">
      <c r="A183" s="2" t="str">
        <f>IF(ISBLANK(D183),"",COUNTA($B$2:B183))</f>
        <v/>
      </c>
      <c r="B183" s="2" t="str">
        <f t="shared" si="9"/>
        <v>0</v>
      </c>
      <c r="C183" s="4" t="str">
        <f t="shared" si="8"/>
        <v>NO</v>
      </c>
      <c r="D183" s="39"/>
      <c r="F183" s="2">
        <f t="shared" si="7"/>
        <v>0</v>
      </c>
    </row>
    <row r="184" spans="1:6" ht="15.75" thickBot="1" x14ac:dyDescent="0.3">
      <c r="A184" s="2" t="str">
        <f>IF(ISBLANK(D184),"",COUNTA($B$2:B184))</f>
        <v/>
      </c>
      <c r="B184" s="2" t="str">
        <f t="shared" si="9"/>
        <v>0</v>
      </c>
      <c r="C184" s="4" t="str">
        <f t="shared" si="8"/>
        <v>NO</v>
      </c>
      <c r="D184" s="39"/>
      <c r="F184" s="2">
        <f t="shared" si="7"/>
        <v>0</v>
      </c>
    </row>
    <row r="185" spans="1:6" ht="15.75" thickBot="1" x14ac:dyDescent="0.3">
      <c r="A185" s="2" t="str">
        <f>IF(ISBLANK(D185),"",COUNTA($B$2:B185))</f>
        <v/>
      </c>
      <c r="B185" s="2" t="str">
        <f t="shared" si="9"/>
        <v>0</v>
      </c>
      <c r="C185" s="4" t="str">
        <f t="shared" si="8"/>
        <v>NO</v>
      </c>
      <c r="D185" s="39"/>
      <c r="F185" s="2">
        <f t="shared" si="7"/>
        <v>0</v>
      </c>
    </row>
    <row r="186" spans="1:6" ht="15.75" thickBot="1" x14ac:dyDescent="0.3">
      <c r="A186" s="2" t="str">
        <f>IF(ISBLANK(D186),"",COUNTA($B$2:B186))</f>
        <v/>
      </c>
      <c r="B186" s="2" t="str">
        <f t="shared" si="9"/>
        <v>0</v>
      </c>
      <c r="C186" s="4" t="str">
        <f t="shared" si="8"/>
        <v>NO</v>
      </c>
      <c r="D186" s="39"/>
      <c r="F186" s="2">
        <f t="shared" si="7"/>
        <v>0</v>
      </c>
    </row>
    <row r="187" spans="1:6" ht="15.75" thickBot="1" x14ac:dyDescent="0.3">
      <c r="A187" s="2" t="str">
        <f>IF(ISBLANK(D187),"",COUNTA($B$2:B187))</f>
        <v/>
      </c>
      <c r="B187" s="2" t="str">
        <f t="shared" si="9"/>
        <v>0</v>
      </c>
      <c r="C187" s="4" t="str">
        <f t="shared" si="8"/>
        <v>NO</v>
      </c>
      <c r="D187" s="39"/>
      <c r="F187" s="2">
        <f t="shared" si="7"/>
        <v>0</v>
      </c>
    </row>
    <row r="188" spans="1:6" ht="15.75" thickBot="1" x14ac:dyDescent="0.3">
      <c r="A188" s="2" t="str">
        <f>IF(ISBLANK(D188),"",COUNTA($B$2:B188))</f>
        <v/>
      </c>
      <c r="B188" s="2" t="str">
        <f t="shared" si="9"/>
        <v>0</v>
      </c>
      <c r="C188" s="4" t="str">
        <f t="shared" si="8"/>
        <v>NO</v>
      </c>
      <c r="D188" s="39"/>
      <c r="F188" s="2">
        <f t="shared" si="7"/>
        <v>0</v>
      </c>
    </row>
    <row r="189" spans="1:6" ht="15.75" thickBot="1" x14ac:dyDescent="0.3">
      <c r="A189" s="2" t="str">
        <f>IF(ISBLANK(D189),"",COUNTA($B$2:B189))</f>
        <v/>
      </c>
      <c r="B189" s="2" t="str">
        <f t="shared" si="9"/>
        <v>0</v>
      </c>
      <c r="C189" s="4" t="str">
        <f t="shared" si="8"/>
        <v>NO</v>
      </c>
      <c r="D189" s="39"/>
      <c r="F189" s="2">
        <f t="shared" si="7"/>
        <v>0</v>
      </c>
    </row>
    <row r="190" spans="1:6" ht="15.75" thickBot="1" x14ac:dyDescent="0.3">
      <c r="A190" s="2" t="str">
        <f>IF(ISBLANK(D190),"",COUNTA($B$2:B190))</f>
        <v/>
      </c>
      <c r="B190" s="2" t="str">
        <f t="shared" si="9"/>
        <v>0</v>
      </c>
      <c r="C190" s="4" t="str">
        <f t="shared" si="8"/>
        <v>NO</v>
      </c>
      <c r="D190" s="39"/>
      <c r="F190" s="2">
        <f t="shared" si="7"/>
        <v>0</v>
      </c>
    </row>
    <row r="191" spans="1:6" ht="15.75" thickBot="1" x14ac:dyDescent="0.3">
      <c r="A191" s="2" t="str">
        <f>IF(ISBLANK(D191),"",COUNTA($B$2:B191))</f>
        <v/>
      </c>
      <c r="B191" s="2" t="str">
        <f t="shared" si="9"/>
        <v>0</v>
      </c>
      <c r="C191" s="4" t="str">
        <f t="shared" si="8"/>
        <v>NO</v>
      </c>
      <c r="D191" s="39"/>
      <c r="F191" s="2">
        <f t="shared" si="7"/>
        <v>0</v>
      </c>
    </row>
    <row r="192" spans="1:6" ht="15.75" thickBot="1" x14ac:dyDescent="0.3">
      <c r="A192" s="2" t="str">
        <f>IF(ISBLANK(D192),"",COUNTA($B$2:B192))</f>
        <v/>
      </c>
      <c r="B192" s="2" t="str">
        <f t="shared" si="9"/>
        <v>0</v>
      </c>
      <c r="C192" s="4" t="str">
        <f t="shared" si="8"/>
        <v>NO</v>
      </c>
      <c r="D192" s="39"/>
      <c r="F192" s="2">
        <f t="shared" si="7"/>
        <v>0</v>
      </c>
    </row>
    <row r="193" spans="1:6" ht="15.75" thickBot="1" x14ac:dyDescent="0.3">
      <c r="A193" s="2" t="str">
        <f>IF(ISBLANK(D193),"",COUNTA($B$2:B193))</f>
        <v/>
      </c>
      <c r="B193" s="2" t="str">
        <f t="shared" si="9"/>
        <v>0</v>
      </c>
      <c r="C193" s="4" t="str">
        <f t="shared" si="8"/>
        <v>NO</v>
      </c>
      <c r="D193" s="39"/>
      <c r="F193" s="2">
        <f t="shared" si="7"/>
        <v>0</v>
      </c>
    </row>
    <row r="194" spans="1:6" ht="15.75" thickBot="1" x14ac:dyDescent="0.3">
      <c r="A194" s="2" t="str">
        <f>IF(ISBLANK(D194),"",COUNTA($B$2:B194))</f>
        <v/>
      </c>
      <c r="B194" s="2" t="str">
        <f t="shared" si="9"/>
        <v>0</v>
      </c>
      <c r="C194" s="4" t="str">
        <f t="shared" si="8"/>
        <v>NO</v>
      </c>
      <c r="D194" s="39"/>
      <c r="F194" s="2">
        <f t="shared" ref="F194:F257" si="10">+LEN(G194)</f>
        <v>0</v>
      </c>
    </row>
    <row r="195" spans="1:6" ht="15.75" thickBot="1" x14ac:dyDescent="0.3">
      <c r="A195" s="2" t="str">
        <f>IF(ISBLANK(D195),"",COUNTA($B$2:B195))</f>
        <v/>
      </c>
      <c r="B195" s="2" t="str">
        <f t="shared" si="9"/>
        <v>0</v>
      </c>
      <c r="C195" s="4" t="str">
        <f t="shared" ref="C195:C258" si="11">IF(ISERROR(_xlfn.NUMBERVALUE(VLOOKUP(D195,G:H,2,0))),"NO",_xlfn.NUMBERVALUE(VLOOKUP(D195,G:H,2,0)))</f>
        <v>NO</v>
      </c>
      <c r="D195" s="39"/>
      <c r="F195" s="2">
        <f t="shared" si="10"/>
        <v>0</v>
      </c>
    </row>
    <row r="196" spans="1:6" ht="15.75" thickBot="1" x14ac:dyDescent="0.3">
      <c r="A196" s="2" t="str">
        <f>IF(ISBLANK(D196),"",COUNTA($B$2:B196))</f>
        <v/>
      </c>
      <c r="B196" s="2" t="str">
        <f t="shared" si="9"/>
        <v>0</v>
      </c>
      <c r="C196" s="4" t="str">
        <f t="shared" si="11"/>
        <v>NO</v>
      </c>
      <c r="D196" s="39"/>
      <c r="F196" s="2">
        <f t="shared" si="10"/>
        <v>0</v>
      </c>
    </row>
    <row r="197" spans="1:6" ht="15.75" thickBot="1" x14ac:dyDescent="0.3">
      <c r="A197" s="2" t="str">
        <f>IF(ISBLANK(D197),"",COUNTA($B$2:B197))</f>
        <v/>
      </c>
      <c r="B197" s="2" t="str">
        <f t="shared" si="9"/>
        <v>0</v>
      </c>
      <c r="C197" s="4" t="str">
        <f t="shared" si="11"/>
        <v>NO</v>
      </c>
      <c r="D197" s="39"/>
      <c r="F197" s="2">
        <f t="shared" si="10"/>
        <v>0</v>
      </c>
    </row>
    <row r="198" spans="1:6" ht="15.75" thickBot="1" x14ac:dyDescent="0.3">
      <c r="A198" s="2" t="str">
        <f>IF(ISBLANK(D198),"",COUNTA($B$2:B198))</f>
        <v/>
      </c>
      <c r="B198" s="2" t="str">
        <f t="shared" si="9"/>
        <v>0</v>
      </c>
      <c r="C198" s="4" t="str">
        <f t="shared" si="11"/>
        <v>NO</v>
      </c>
      <c r="D198" s="39"/>
      <c r="F198" s="2">
        <f t="shared" si="10"/>
        <v>0</v>
      </c>
    </row>
    <row r="199" spans="1:6" ht="15.75" thickBot="1" x14ac:dyDescent="0.3">
      <c r="A199" s="2" t="str">
        <f>IF(ISBLANK(D199),"",COUNTA($B$2:B199))</f>
        <v/>
      </c>
      <c r="B199" s="2" t="str">
        <f t="shared" si="9"/>
        <v>0</v>
      </c>
      <c r="C199" s="4" t="str">
        <f t="shared" si="11"/>
        <v>NO</v>
      </c>
      <c r="D199" s="39"/>
      <c r="F199" s="2">
        <f t="shared" si="10"/>
        <v>0</v>
      </c>
    </row>
    <row r="200" spans="1:6" ht="15.75" thickBot="1" x14ac:dyDescent="0.3">
      <c r="A200" s="2" t="str">
        <f>IF(ISBLANK(D200),"",COUNTA($B$2:B200))</f>
        <v/>
      </c>
      <c r="B200" s="2" t="str">
        <f t="shared" si="9"/>
        <v>0</v>
      </c>
      <c r="C200" s="4" t="str">
        <f t="shared" si="11"/>
        <v>NO</v>
      </c>
      <c r="D200" s="39"/>
      <c r="F200" s="2">
        <f t="shared" si="10"/>
        <v>0</v>
      </c>
    </row>
    <row r="201" spans="1:6" ht="15.75" thickBot="1" x14ac:dyDescent="0.3">
      <c r="A201" s="2" t="str">
        <f>IF(ISBLANK(D201),"",COUNTA($B$2:B201))</f>
        <v/>
      </c>
      <c r="B201" s="2" t="str">
        <f t="shared" si="9"/>
        <v>0</v>
      </c>
      <c r="C201" s="4" t="str">
        <f t="shared" si="11"/>
        <v>NO</v>
      </c>
      <c r="D201" s="39"/>
      <c r="F201" s="2">
        <f t="shared" si="10"/>
        <v>0</v>
      </c>
    </row>
    <row r="202" spans="1:6" ht="15.75" thickBot="1" x14ac:dyDescent="0.3">
      <c r="A202" s="2" t="str">
        <f>IF(ISBLANK(D202),"",COUNTA($B$2:B202))</f>
        <v/>
      </c>
      <c r="B202" s="2" t="str">
        <f t="shared" si="9"/>
        <v>0</v>
      </c>
      <c r="C202" s="4" t="str">
        <f t="shared" si="11"/>
        <v>NO</v>
      </c>
      <c r="D202" s="39"/>
      <c r="F202" s="2">
        <f t="shared" si="10"/>
        <v>0</v>
      </c>
    </row>
    <row r="203" spans="1:6" ht="15.75" thickBot="1" x14ac:dyDescent="0.3">
      <c r="A203" s="2" t="str">
        <f>IF(ISBLANK(D203),"",COUNTA($B$2:B203))</f>
        <v/>
      </c>
      <c r="B203" s="2" t="str">
        <f t="shared" si="9"/>
        <v>0</v>
      </c>
      <c r="C203" s="4" t="str">
        <f t="shared" si="11"/>
        <v>NO</v>
      </c>
      <c r="D203" s="39"/>
      <c r="F203" s="2">
        <f t="shared" si="10"/>
        <v>0</v>
      </c>
    </row>
    <row r="204" spans="1:6" ht="15.75" thickBot="1" x14ac:dyDescent="0.3">
      <c r="A204" s="2" t="str">
        <f>IF(ISBLANK(D204),"",COUNTA($B$2:B204))</f>
        <v/>
      </c>
      <c r="B204" s="2" t="str">
        <f t="shared" si="9"/>
        <v>0</v>
      </c>
      <c r="C204" s="4" t="str">
        <f t="shared" si="11"/>
        <v>NO</v>
      </c>
      <c r="D204" s="39"/>
      <c r="F204" s="2">
        <f t="shared" si="10"/>
        <v>0</v>
      </c>
    </row>
    <row r="205" spans="1:6" ht="15.75" thickBot="1" x14ac:dyDescent="0.3">
      <c r="A205" s="2" t="str">
        <f>IF(ISBLANK(D205),"",COUNTA($B$2:B205))</f>
        <v/>
      </c>
      <c r="B205" s="2" t="str">
        <f t="shared" si="9"/>
        <v>0</v>
      </c>
      <c r="C205" s="4" t="str">
        <f t="shared" si="11"/>
        <v>NO</v>
      </c>
      <c r="D205" s="39"/>
      <c r="F205" s="2">
        <f t="shared" si="10"/>
        <v>0</v>
      </c>
    </row>
    <row r="206" spans="1:6" ht="15.75" thickBot="1" x14ac:dyDescent="0.3">
      <c r="A206" s="2" t="str">
        <f>IF(ISBLANK(D206),"",COUNTA($B$2:B206))</f>
        <v/>
      </c>
      <c r="B206" s="2" t="str">
        <f t="shared" si="9"/>
        <v>0</v>
      </c>
      <c r="C206" s="4" t="str">
        <f t="shared" si="11"/>
        <v>NO</v>
      </c>
      <c r="D206" s="39"/>
      <c r="F206" s="2">
        <f t="shared" si="10"/>
        <v>0</v>
      </c>
    </row>
    <row r="207" spans="1:6" ht="15.75" thickBot="1" x14ac:dyDescent="0.3">
      <c r="A207" s="2" t="str">
        <f>IF(ISBLANK(D207),"",COUNTA($B$2:B207))</f>
        <v/>
      </c>
      <c r="B207" s="2" t="str">
        <f t="shared" si="9"/>
        <v>0</v>
      </c>
      <c r="C207" s="4" t="str">
        <f t="shared" si="11"/>
        <v>NO</v>
      </c>
      <c r="D207" s="39"/>
      <c r="F207" s="2">
        <f t="shared" si="10"/>
        <v>0</v>
      </c>
    </row>
    <row r="208" spans="1:6" ht="15.75" thickBot="1" x14ac:dyDescent="0.3">
      <c r="A208" s="2" t="str">
        <f>IF(ISBLANK(D208),"",COUNTA($B$2:B208))</f>
        <v/>
      </c>
      <c r="B208" s="2" t="str">
        <f t="shared" si="9"/>
        <v>0</v>
      </c>
      <c r="C208" s="4" t="str">
        <f t="shared" si="11"/>
        <v>NO</v>
      </c>
      <c r="D208" s="39"/>
      <c r="F208" s="2">
        <f t="shared" si="10"/>
        <v>0</v>
      </c>
    </row>
    <row r="209" spans="1:6" ht="15.75" thickBot="1" x14ac:dyDescent="0.3">
      <c r="A209" s="2" t="str">
        <f>IF(ISBLANK(D209),"",COUNTA($B$2:B209))</f>
        <v/>
      </c>
      <c r="B209" s="2" t="str">
        <f t="shared" si="9"/>
        <v>0</v>
      </c>
      <c r="C209" s="4" t="str">
        <f t="shared" si="11"/>
        <v>NO</v>
      </c>
      <c r="D209" s="39"/>
      <c r="F209" s="2">
        <f t="shared" si="10"/>
        <v>0</v>
      </c>
    </row>
    <row r="210" spans="1:6" ht="15.75" thickBot="1" x14ac:dyDescent="0.3">
      <c r="A210" s="2" t="str">
        <f>IF(ISBLANK(D210),"",COUNTA($B$2:B210))</f>
        <v/>
      </c>
      <c r="B210" s="2" t="str">
        <f t="shared" si="9"/>
        <v>0</v>
      </c>
      <c r="C210" s="4" t="str">
        <f t="shared" si="11"/>
        <v>NO</v>
      </c>
      <c r="D210" s="39"/>
      <c r="F210" s="2">
        <f t="shared" si="10"/>
        <v>0</v>
      </c>
    </row>
    <row r="211" spans="1:6" ht="15.75" thickBot="1" x14ac:dyDescent="0.3">
      <c r="A211" s="2" t="str">
        <f>IF(ISBLANK(D211),"",COUNTA($B$2:B211))</f>
        <v/>
      </c>
      <c r="B211" s="2" t="str">
        <f t="shared" si="9"/>
        <v>0</v>
      </c>
      <c r="C211" s="4" t="str">
        <f t="shared" si="11"/>
        <v>NO</v>
      </c>
      <c r="D211" s="39"/>
      <c r="F211" s="2">
        <f t="shared" si="10"/>
        <v>0</v>
      </c>
    </row>
    <row r="212" spans="1:6" ht="15.75" thickBot="1" x14ac:dyDescent="0.3">
      <c r="A212" s="2" t="str">
        <f>IF(ISBLANK(D212),"",COUNTA($B$2:B212))</f>
        <v/>
      </c>
      <c r="B212" s="2" t="str">
        <f t="shared" si="9"/>
        <v>0</v>
      </c>
      <c r="C212" s="4" t="str">
        <f t="shared" si="11"/>
        <v>NO</v>
      </c>
      <c r="D212" s="39"/>
      <c r="F212" s="2">
        <f t="shared" si="10"/>
        <v>0</v>
      </c>
    </row>
    <row r="213" spans="1:6" ht="15.75" thickBot="1" x14ac:dyDescent="0.3">
      <c r="A213" s="2" t="str">
        <f>IF(ISBLANK(D213),"",COUNTA($B$2:B213))</f>
        <v/>
      </c>
      <c r="B213" s="2" t="str">
        <f t="shared" si="9"/>
        <v>0</v>
      </c>
      <c r="C213" s="4" t="str">
        <f t="shared" si="11"/>
        <v>NO</v>
      </c>
      <c r="D213" s="39"/>
      <c r="F213" s="2">
        <f t="shared" si="10"/>
        <v>0</v>
      </c>
    </row>
    <row r="214" spans="1:6" ht="15.75" thickBot="1" x14ac:dyDescent="0.3">
      <c r="A214" s="2" t="str">
        <f>IF(ISBLANK(D214),"",COUNTA($B$2:B214))</f>
        <v/>
      </c>
      <c r="B214" s="2" t="str">
        <f t="shared" si="9"/>
        <v>0</v>
      </c>
      <c r="C214" s="4" t="str">
        <f t="shared" si="11"/>
        <v>NO</v>
      </c>
      <c r="D214" s="39"/>
      <c r="F214" s="2">
        <f t="shared" si="10"/>
        <v>0</v>
      </c>
    </row>
    <row r="215" spans="1:6" ht="15.75" thickBot="1" x14ac:dyDescent="0.3">
      <c r="A215" s="2" t="str">
        <f>IF(ISBLANK(D215),"",COUNTA($B$2:B215))</f>
        <v/>
      </c>
      <c r="B215" s="2" t="str">
        <f t="shared" si="9"/>
        <v>0</v>
      </c>
      <c r="C215" s="4" t="str">
        <f t="shared" si="11"/>
        <v>NO</v>
      </c>
      <c r="D215" s="39"/>
      <c r="F215" s="2">
        <f t="shared" si="10"/>
        <v>0</v>
      </c>
    </row>
    <row r="216" spans="1:6" ht="15.75" thickBot="1" x14ac:dyDescent="0.3">
      <c r="A216" s="2" t="str">
        <f>IF(ISBLANK(D216),"",COUNTA($B$2:B216))</f>
        <v/>
      </c>
      <c r="B216" s="2" t="str">
        <f t="shared" si="9"/>
        <v>0</v>
      </c>
      <c r="C216" s="4" t="str">
        <f t="shared" si="11"/>
        <v>NO</v>
      </c>
      <c r="D216" s="39"/>
      <c r="F216" s="2">
        <f t="shared" si="10"/>
        <v>0</v>
      </c>
    </row>
    <row r="217" spans="1:6" ht="15.75" thickBot="1" x14ac:dyDescent="0.3">
      <c r="A217" s="2" t="str">
        <f>IF(ISBLANK(D217),"",COUNTA($B$2:B217))</f>
        <v/>
      </c>
      <c r="B217" s="2" t="str">
        <f t="shared" si="9"/>
        <v>0</v>
      </c>
      <c r="C217" s="4" t="str">
        <f t="shared" si="11"/>
        <v>NO</v>
      </c>
      <c r="D217" s="39"/>
      <c r="F217" s="2">
        <f t="shared" si="10"/>
        <v>0</v>
      </c>
    </row>
    <row r="218" spans="1:6" ht="15.75" thickBot="1" x14ac:dyDescent="0.3">
      <c r="A218" s="2" t="str">
        <f>IF(ISBLANK(D218),"",COUNTA($B$2:B218))</f>
        <v/>
      </c>
      <c r="B218" s="2" t="str">
        <f t="shared" si="9"/>
        <v>0</v>
      </c>
      <c r="C218" s="4" t="str">
        <f t="shared" si="11"/>
        <v>NO</v>
      </c>
      <c r="D218" s="39"/>
      <c r="F218" s="2">
        <f t="shared" si="10"/>
        <v>0</v>
      </c>
    </row>
    <row r="219" spans="1:6" ht="15.75" thickBot="1" x14ac:dyDescent="0.3">
      <c r="A219" s="2" t="str">
        <f>IF(ISBLANK(D219),"",COUNTA($B$2:B219))</f>
        <v/>
      </c>
      <c r="B219" s="2" t="str">
        <f t="shared" si="9"/>
        <v>0</v>
      </c>
      <c r="C219" s="4" t="str">
        <f t="shared" si="11"/>
        <v>NO</v>
      </c>
      <c r="D219" s="39"/>
      <c r="F219" s="2">
        <f t="shared" si="10"/>
        <v>0</v>
      </c>
    </row>
    <row r="220" spans="1:6" ht="15.75" thickBot="1" x14ac:dyDescent="0.3">
      <c r="A220" s="2" t="str">
        <f>IF(ISBLANK(D220),"",COUNTA($B$2:B220))</f>
        <v/>
      </c>
      <c r="B220" s="2" t="str">
        <f t="shared" si="9"/>
        <v>0</v>
      </c>
      <c r="C220" s="4" t="str">
        <f t="shared" si="11"/>
        <v>NO</v>
      </c>
      <c r="D220" s="39"/>
      <c r="F220" s="2">
        <f t="shared" si="10"/>
        <v>0</v>
      </c>
    </row>
    <row r="221" spans="1:6" ht="15.75" thickBot="1" x14ac:dyDescent="0.3">
      <c r="A221" s="2" t="str">
        <f>IF(ISBLANK(D221),"",COUNTA($B$2:B221))</f>
        <v/>
      </c>
      <c r="B221" s="2" t="str">
        <f t="shared" si="9"/>
        <v>0</v>
      </c>
      <c r="C221" s="4" t="str">
        <f t="shared" si="11"/>
        <v>NO</v>
      </c>
      <c r="D221" s="39"/>
      <c r="F221" s="2">
        <f t="shared" si="10"/>
        <v>0</v>
      </c>
    </row>
    <row r="222" spans="1:6" ht="15.75" thickBot="1" x14ac:dyDescent="0.3">
      <c r="A222" s="2" t="str">
        <f>IF(ISBLANK(D222),"",COUNTA($B$2:B222))</f>
        <v/>
      </c>
      <c r="B222" s="2" t="str">
        <f t="shared" si="9"/>
        <v>0</v>
      </c>
      <c r="C222" s="4" t="str">
        <f t="shared" si="11"/>
        <v>NO</v>
      </c>
      <c r="D222" s="39"/>
      <c r="F222" s="2">
        <f t="shared" si="10"/>
        <v>0</v>
      </c>
    </row>
    <row r="223" spans="1:6" ht="15.75" thickBot="1" x14ac:dyDescent="0.3">
      <c r="A223" s="2" t="str">
        <f>IF(ISBLANK(D223),"",COUNTA($B$2:B223))</f>
        <v/>
      </c>
      <c r="B223" s="2" t="str">
        <f t="shared" si="9"/>
        <v>0</v>
      </c>
      <c r="C223" s="4" t="str">
        <f t="shared" si="11"/>
        <v>NO</v>
      </c>
      <c r="D223" s="39"/>
      <c r="F223" s="2">
        <f t="shared" si="10"/>
        <v>0</v>
      </c>
    </row>
    <row r="224" spans="1:6" ht="15.75" thickBot="1" x14ac:dyDescent="0.3">
      <c r="A224" s="2" t="str">
        <f>IF(ISBLANK(D224),"",COUNTA($B$2:B224))</f>
        <v/>
      </c>
      <c r="B224" s="2" t="str">
        <f t="shared" si="9"/>
        <v>0</v>
      </c>
      <c r="C224" s="4" t="str">
        <f t="shared" si="11"/>
        <v>NO</v>
      </c>
      <c r="D224" s="39"/>
      <c r="F224" s="2">
        <f t="shared" si="10"/>
        <v>0</v>
      </c>
    </row>
    <row r="225" spans="1:6" ht="15.75" thickBot="1" x14ac:dyDescent="0.3">
      <c r="A225" s="2" t="str">
        <f>IF(ISBLANK(D225),"",COUNTA($B$2:B225))</f>
        <v/>
      </c>
      <c r="B225" s="2" t="str">
        <f t="shared" si="9"/>
        <v>0</v>
      </c>
      <c r="C225" s="4" t="str">
        <f t="shared" si="11"/>
        <v>NO</v>
      </c>
      <c r="D225" s="39"/>
      <c r="F225" s="2">
        <f t="shared" si="10"/>
        <v>0</v>
      </c>
    </row>
    <row r="226" spans="1:6" ht="15.75" thickBot="1" x14ac:dyDescent="0.3">
      <c r="A226" s="2" t="str">
        <f>IF(ISBLANK(D226),"",COUNTA($B$2:B226))</f>
        <v/>
      </c>
      <c r="B226" s="2" t="str">
        <f t="shared" si="9"/>
        <v>0</v>
      </c>
      <c r="C226" s="4" t="str">
        <f t="shared" si="11"/>
        <v>NO</v>
      </c>
      <c r="D226" s="39"/>
      <c r="F226" s="2">
        <f t="shared" si="10"/>
        <v>0</v>
      </c>
    </row>
    <row r="227" spans="1:6" ht="15.75" thickBot="1" x14ac:dyDescent="0.3">
      <c r="A227" s="2" t="str">
        <f>IF(ISBLANK(D227),"",COUNTA($B$2:B227))</f>
        <v/>
      </c>
      <c r="B227" s="2" t="str">
        <f t="shared" si="9"/>
        <v>0</v>
      </c>
      <c r="C227" s="4" t="str">
        <f t="shared" si="11"/>
        <v>NO</v>
      </c>
      <c r="D227" s="39"/>
      <c r="F227" s="2">
        <f t="shared" si="10"/>
        <v>0</v>
      </c>
    </row>
    <row r="228" spans="1:6" ht="15.75" thickBot="1" x14ac:dyDescent="0.3">
      <c r="A228" s="2" t="str">
        <f>IF(ISBLANK(D228),"",COUNTA($B$2:B228))</f>
        <v/>
      </c>
      <c r="B228" s="2" t="str">
        <f t="shared" si="9"/>
        <v>0</v>
      </c>
      <c r="C228" s="4" t="str">
        <f t="shared" si="11"/>
        <v>NO</v>
      </c>
      <c r="D228" s="39"/>
      <c r="F228" s="2">
        <f t="shared" si="10"/>
        <v>0</v>
      </c>
    </row>
    <row r="229" spans="1:6" ht="15.75" thickBot="1" x14ac:dyDescent="0.3">
      <c r="A229" s="2" t="str">
        <f>IF(ISBLANK(D229),"",COUNTA($B$2:B229))</f>
        <v/>
      </c>
      <c r="B229" s="2" t="str">
        <f t="shared" si="9"/>
        <v>0</v>
      </c>
      <c r="C229" s="4" t="str">
        <f t="shared" si="11"/>
        <v>NO</v>
      </c>
      <c r="D229" s="39"/>
      <c r="F229" s="2">
        <f t="shared" si="10"/>
        <v>0</v>
      </c>
    </row>
    <row r="230" spans="1:6" ht="15.75" thickBot="1" x14ac:dyDescent="0.3">
      <c r="A230" s="2" t="str">
        <f>IF(ISBLANK(D230),"",COUNTA($B$2:B230))</f>
        <v/>
      </c>
      <c r="B230" s="2" t="str">
        <f t="shared" si="9"/>
        <v>0</v>
      </c>
      <c r="C230" s="4" t="str">
        <f t="shared" si="11"/>
        <v>NO</v>
      </c>
      <c r="D230" s="39"/>
      <c r="F230" s="2">
        <f t="shared" si="10"/>
        <v>0</v>
      </c>
    </row>
    <row r="231" spans="1:6" ht="15.75" thickBot="1" x14ac:dyDescent="0.3">
      <c r="A231" s="2" t="str">
        <f>IF(ISBLANK(D231),"",COUNTA($B$2:B231))</f>
        <v/>
      </c>
      <c r="B231" s="2" t="str">
        <f t="shared" si="9"/>
        <v>0</v>
      </c>
      <c r="C231" s="4" t="str">
        <f t="shared" si="11"/>
        <v>NO</v>
      </c>
      <c r="D231" s="39"/>
      <c r="F231" s="2">
        <f t="shared" si="10"/>
        <v>0</v>
      </c>
    </row>
    <row r="232" spans="1:6" ht="15.75" thickBot="1" x14ac:dyDescent="0.3">
      <c r="A232" s="2" t="str">
        <f>IF(ISBLANK(D232),"",COUNTA($B$2:B232))</f>
        <v/>
      </c>
      <c r="B232" s="2" t="str">
        <f t="shared" si="9"/>
        <v>0</v>
      </c>
      <c r="C232" s="4" t="str">
        <f t="shared" si="11"/>
        <v>NO</v>
      </c>
      <c r="D232" s="39"/>
      <c r="F232" s="2">
        <f t="shared" si="10"/>
        <v>0</v>
      </c>
    </row>
    <row r="233" spans="1:6" ht="15.75" thickBot="1" x14ac:dyDescent="0.3">
      <c r="A233" s="2" t="str">
        <f>IF(ISBLANK(D233),"",COUNTA($B$2:B233))</f>
        <v/>
      </c>
      <c r="B233" s="2" t="str">
        <f t="shared" si="9"/>
        <v>0</v>
      </c>
      <c r="C233" s="4" t="str">
        <f t="shared" si="11"/>
        <v>NO</v>
      </c>
      <c r="D233" s="39"/>
      <c r="F233" s="2">
        <f t="shared" si="10"/>
        <v>0</v>
      </c>
    </row>
    <row r="234" spans="1:6" ht="15.75" thickBot="1" x14ac:dyDescent="0.3">
      <c r="A234" s="2" t="str">
        <f>IF(ISBLANK(D234),"",COUNTA($B$2:B234))</f>
        <v/>
      </c>
      <c r="B234" s="2" t="str">
        <f t="shared" si="9"/>
        <v>0</v>
      </c>
      <c r="C234" s="4" t="str">
        <f t="shared" si="11"/>
        <v>NO</v>
      </c>
      <c r="D234" s="39"/>
      <c r="F234" s="2">
        <f t="shared" si="10"/>
        <v>0</v>
      </c>
    </row>
    <row r="235" spans="1:6" ht="15.75" thickBot="1" x14ac:dyDescent="0.3">
      <c r="A235" s="2" t="str">
        <f>IF(ISBLANK(D235),"",COUNTA($B$2:B235))</f>
        <v/>
      </c>
      <c r="B235" s="2" t="str">
        <f t="shared" si="9"/>
        <v>0</v>
      </c>
      <c r="C235" s="4" t="str">
        <f t="shared" si="11"/>
        <v>NO</v>
      </c>
      <c r="D235" s="39"/>
      <c r="F235" s="2">
        <f t="shared" si="10"/>
        <v>0</v>
      </c>
    </row>
    <row r="236" spans="1:6" ht="15.75" thickBot="1" x14ac:dyDescent="0.3">
      <c r="A236" s="2" t="str">
        <f>IF(ISBLANK(D236),"",COUNTA($B$2:B236))</f>
        <v/>
      </c>
      <c r="B236" s="2" t="str">
        <f t="shared" si="9"/>
        <v>0</v>
      </c>
      <c r="C236" s="4" t="str">
        <f t="shared" si="11"/>
        <v>NO</v>
      </c>
      <c r="D236" s="39"/>
      <c r="F236" s="2">
        <f t="shared" si="10"/>
        <v>0</v>
      </c>
    </row>
    <row r="237" spans="1:6" ht="15.75" thickBot="1" x14ac:dyDescent="0.3">
      <c r="A237" s="2" t="str">
        <f>IF(ISBLANK(D237),"",COUNTA($B$2:B237))</f>
        <v/>
      </c>
      <c r="B237" s="2" t="str">
        <f t="shared" si="9"/>
        <v>0</v>
      </c>
      <c r="C237" s="4" t="str">
        <f t="shared" si="11"/>
        <v>NO</v>
      </c>
      <c r="D237" s="39"/>
      <c r="F237" s="2">
        <f t="shared" si="10"/>
        <v>0</v>
      </c>
    </row>
    <row r="238" spans="1:6" ht="15.75" thickBot="1" x14ac:dyDescent="0.3">
      <c r="A238" s="2" t="str">
        <f>IF(ISBLANK(D238),"",COUNTA($B$2:B238))</f>
        <v/>
      </c>
      <c r="B238" s="2" t="str">
        <f t="shared" si="9"/>
        <v>0</v>
      </c>
      <c r="C238" s="4" t="str">
        <f t="shared" si="11"/>
        <v>NO</v>
      </c>
      <c r="D238" s="39"/>
      <c r="F238" s="2">
        <f t="shared" si="10"/>
        <v>0</v>
      </c>
    </row>
    <row r="239" spans="1:6" ht="15.75" thickBot="1" x14ac:dyDescent="0.3">
      <c r="A239" s="2" t="str">
        <f>IF(ISBLANK(D239),"",COUNTA($B$2:B239))</f>
        <v/>
      </c>
      <c r="B239" s="2" t="str">
        <f t="shared" si="9"/>
        <v>0</v>
      </c>
      <c r="C239" s="4" t="str">
        <f t="shared" si="11"/>
        <v>NO</v>
      </c>
      <c r="D239" s="39"/>
      <c r="F239" s="2">
        <f t="shared" si="10"/>
        <v>0</v>
      </c>
    </row>
    <row r="240" spans="1:6" ht="15.75" thickBot="1" x14ac:dyDescent="0.3">
      <c r="A240" s="2" t="str">
        <f>IF(ISBLANK(D240),"",COUNTA($B$2:B240))</f>
        <v/>
      </c>
      <c r="B240" s="2" t="str">
        <f t="shared" si="9"/>
        <v>0</v>
      </c>
      <c r="C240" s="4" t="str">
        <f t="shared" si="11"/>
        <v>NO</v>
      </c>
      <c r="D240" s="39"/>
      <c r="F240" s="2">
        <f t="shared" si="10"/>
        <v>0</v>
      </c>
    </row>
    <row r="241" spans="1:6" ht="15.75" thickBot="1" x14ac:dyDescent="0.3">
      <c r="A241" s="2" t="str">
        <f>IF(ISBLANK(D241),"",COUNTA($B$2:B241))</f>
        <v/>
      </c>
      <c r="B241" s="2" t="str">
        <f t="shared" si="9"/>
        <v>0</v>
      </c>
      <c r="C241" s="4" t="str">
        <f t="shared" si="11"/>
        <v>NO</v>
      </c>
      <c r="D241" s="39"/>
      <c r="F241" s="2">
        <f t="shared" si="10"/>
        <v>0</v>
      </c>
    </row>
    <row r="242" spans="1:6" ht="15.75" thickBot="1" x14ac:dyDescent="0.3">
      <c r="A242" s="2" t="str">
        <f>IF(ISBLANK(D242),"",COUNTA($B$2:B242))</f>
        <v/>
      </c>
      <c r="B242" s="2" t="str">
        <f t="shared" si="9"/>
        <v>0</v>
      </c>
      <c r="C242" s="4" t="str">
        <f t="shared" si="11"/>
        <v>NO</v>
      </c>
      <c r="D242" s="39"/>
      <c r="F242" s="2">
        <f t="shared" si="10"/>
        <v>0</v>
      </c>
    </row>
    <row r="243" spans="1:6" ht="15.75" thickBot="1" x14ac:dyDescent="0.3">
      <c r="A243" s="2" t="str">
        <f>IF(ISBLANK(D243),"",COUNTA($B$2:B243))</f>
        <v/>
      </c>
      <c r="B243" s="2" t="str">
        <f t="shared" ref="B243:B306" si="12">IF(C243="NO","0",IF(C243&gt;=11000,10000,ROUND(IF((SIGN(C243)=-1),C243*(1+$E$1/100),C243*(1-$E$1/100)),0)))</f>
        <v>0</v>
      </c>
      <c r="C243" s="4" t="str">
        <f t="shared" si="11"/>
        <v>NO</v>
      </c>
      <c r="D243" s="39"/>
      <c r="F243" s="2">
        <f t="shared" si="10"/>
        <v>0</v>
      </c>
    </row>
    <row r="244" spans="1:6" ht="15.75" thickBot="1" x14ac:dyDescent="0.3">
      <c r="A244" s="2" t="str">
        <f>IF(ISBLANK(D244),"",COUNTA($B$2:B244))</f>
        <v/>
      </c>
      <c r="B244" s="2" t="str">
        <f t="shared" si="12"/>
        <v>0</v>
      </c>
      <c r="C244" s="4" t="str">
        <f t="shared" si="11"/>
        <v>NO</v>
      </c>
      <c r="D244" s="39"/>
      <c r="F244" s="2">
        <f t="shared" si="10"/>
        <v>0</v>
      </c>
    </row>
    <row r="245" spans="1:6" ht="15.75" thickBot="1" x14ac:dyDescent="0.3">
      <c r="A245" s="2" t="str">
        <f>IF(ISBLANK(D245),"",COUNTA($B$2:B245))</f>
        <v/>
      </c>
      <c r="B245" s="2" t="str">
        <f t="shared" si="12"/>
        <v>0</v>
      </c>
      <c r="C245" s="4" t="str">
        <f t="shared" si="11"/>
        <v>NO</v>
      </c>
      <c r="D245" s="39"/>
      <c r="F245" s="2">
        <f t="shared" si="10"/>
        <v>0</v>
      </c>
    </row>
    <row r="246" spans="1:6" ht="15.75" thickBot="1" x14ac:dyDescent="0.3">
      <c r="A246" s="2" t="str">
        <f>IF(ISBLANK(D246),"",COUNTA($B$2:B246))</f>
        <v/>
      </c>
      <c r="B246" s="2" t="str">
        <f t="shared" si="12"/>
        <v>0</v>
      </c>
      <c r="C246" s="4" t="str">
        <f t="shared" si="11"/>
        <v>NO</v>
      </c>
      <c r="D246" s="39"/>
      <c r="F246" s="2">
        <f t="shared" si="10"/>
        <v>0</v>
      </c>
    </row>
    <row r="247" spans="1:6" ht="15.75" thickBot="1" x14ac:dyDescent="0.3">
      <c r="A247" s="2" t="str">
        <f>IF(ISBLANK(D247),"",COUNTA($B$2:B247))</f>
        <v/>
      </c>
      <c r="B247" s="2" t="str">
        <f t="shared" si="12"/>
        <v>0</v>
      </c>
      <c r="C247" s="4" t="str">
        <f t="shared" si="11"/>
        <v>NO</v>
      </c>
      <c r="D247" s="39"/>
      <c r="F247" s="2">
        <f t="shared" si="10"/>
        <v>0</v>
      </c>
    </row>
    <row r="248" spans="1:6" ht="15.75" thickBot="1" x14ac:dyDescent="0.3">
      <c r="A248" s="2" t="str">
        <f>IF(ISBLANK(D248),"",COUNTA($B$2:B248))</f>
        <v/>
      </c>
      <c r="B248" s="2" t="str">
        <f t="shared" si="12"/>
        <v>0</v>
      </c>
      <c r="C248" s="4" t="str">
        <f t="shared" si="11"/>
        <v>NO</v>
      </c>
      <c r="D248" s="39"/>
      <c r="F248" s="2">
        <f t="shared" si="10"/>
        <v>0</v>
      </c>
    </row>
    <row r="249" spans="1:6" ht="15.75" thickBot="1" x14ac:dyDescent="0.3">
      <c r="A249" s="2" t="str">
        <f>IF(ISBLANK(D249),"",COUNTA($B$2:B249))</f>
        <v/>
      </c>
      <c r="B249" s="2" t="str">
        <f t="shared" si="12"/>
        <v>0</v>
      </c>
      <c r="C249" s="4" t="str">
        <f t="shared" si="11"/>
        <v>NO</v>
      </c>
      <c r="D249" s="39"/>
      <c r="F249" s="2">
        <f t="shared" si="10"/>
        <v>0</v>
      </c>
    </row>
    <row r="250" spans="1:6" ht="15.75" thickBot="1" x14ac:dyDescent="0.3">
      <c r="A250" s="2" t="str">
        <f>IF(ISBLANK(D250),"",COUNTA($B$2:B250))</f>
        <v/>
      </c>
      <c r="B250" s="2" t="str">
        <f t="shared" si="12"/>
        <v>0</v>
      </c>
      <c r="C250" s="4" t="str">
        <f t="shared" si="11"/>
        <v>NO</v>
      </c>
      <c r="D250" s="39"/>
      <c r="F250" s="2">
        <f t="shared" si="10"/>
        <v>0</v>
      </c>
    </row>
    <row r="251" spans="1:6" ht="15.75" thickBot="1" x14ac:dyDescent="0.3">
      <c r="A251" s="2" t="str">
        <f>IF(ISBLANK(D251),"",COUNTA($B$2:B251))</f>
        <v/>
      </c>
      <c r="B251" s="2" t="str">
        <f t="shared" si="12"/>
        <v>0</v>
      </c>
      <c r="C251" s="4" t="str">
        <f t="shared" si="11"/>
        <v>NO</v>
      </c>
      <c r="D251" s="39"/>
      <c r="F251" s="2">
        <f t="shared" si="10"/>
        <v>0</v>
      </c>
    </row>
    <row r="252" spans="1:6" ht="15.75" thickBot="1" x14ac:dyDescent="0.3">
      <c r="A252" s="2" t="str">
        <f>IF(ISBLANK(D252),"",COUNTA($B$2:B252))</f>
        <v/>
      </c>
      <c r="B252" s="2" t="str">
        <f t="shared" si="12"/>
        <v>0</v>
      </c>
      <c r="C252" s="4" t="str">
        <f t="shared" si="11"/>
        <v>NO</v>
      </c>
      <c r="D252" s="39"/>
      <c r="F252" s="2">
        <f t="shared" si="10"/>
        <v>0</v>
      </c>
    </row>
    <row r="253" spans="1:6" ht="15.75" thickBot="1" x14ac:dyDescent="0.3">
      <c r="A253" s="2" t="str">
        <f>IF(ISBLANK(D253),"",COUNTA($B$2:B253))</f>
        <v/>
      </c>
      <c r="B253" s="2" t="str">
        <f t="shared" si="12"/>
        <v>0</v>
      </c>
      <c r="C253" s="4" t="str">
        <f t="shared" si="11"/>
        <v>NO</v>
      </c>
      <c r="D253" s="39"/>
      <c r="F253" s="2">
        <f t="shared" si="10"/>
        <v>0</v>
      </c>
    </row>
    <row r="254" spans="1:6" ht="15.75" thickBot="1" x14ac:dyDescent="0.3">
      <c r="A254" s="2" t="str">
        <f>IF(ISBLANK(D254),"",COUNTA($B$2:B254))</f>
        <v/>
      </c>
      <c r="B254" s="2" t="str">
        <f t="shared" si="12"/>
        <v>0</v>
      </c>
      <c r="C254" s="4" t="str">
        <f t="shared" si="11"/>
        <v>NO</v>
      </c>
      <c r="D254" s="39"/>
      <c r="F254" s="2">
        <f t="shared" si="10"/>
        <v>0</v>
      </c>
    </row>
    <row r="255" spans="1:6" ht="15.75" thickBot="1" x14ac:dyDescent="0.3">
      <c r="A255" s="2" t="str">
        <f>IF(ISBLANK(D255),"",COUNTA($B$2:B255))</f>
        <v/>
      </c>
      <c r="B255" s="2" t="str">
        <f t="shared" si="12"/>
        <v>0</v>
      </c>
      <c r="C255" s="4" t="str">
        <f t="shared" si="11"/>
        <v>NO</v>
      </c>
      <c r="D255" s="39"/>
      <c r="F255" s="2">
        <f t="shared" si="10"/>
        <v>0</v>
      </c>
    </row>
    <row r="256" spans="1:6" ht="15.75" thickBot="1" x14ac:dyDescent="0.3">
      <c r="A256" s="2" t="str">
        <f>IF(ISBLANK(D256),"",COUNTA($B$2:B256))</f>
        <v/>
      </c>
      <c r="B256" s="2" t="str">
        <f t="shared" si="12"/>
        <v>0</v>
      </c>
      <c r="C256" s="4" t="str">
        <f t="shared" si="11"/>
        <v>NO</v>
      </c>
      <c r="D256" s="39"/>
      <c r="F256" s="2">
        <f t="shared" si="10"/>
        <v>0</v>
      </c>
    </row>
    <row r="257" spans="1:6" ht="15.75" thickBot="1" x14ac:dyDescent="0.3">
      <c r="A257" s="2" t="str">
        <f>IF(ISBLANK(D257),"",COUNTA($B$2:B257))</f>
        <v/>
      </c>
      <c r="B257" s="2" t="str">
        <f t="shared" si="12"/>
        <v>0</v>
      </c>
      <c r="C257" s="4" t="str">
        <f t="shared" si="11"/>
        <v>NO</v>
      </c>
      <c r="D257" s="39"/>
      <c r="F257" s="2">
        <f t="shared" si="10"/>
        <v>0</v>
      </c>
    </row>
    <row r="258" spans="1:6" ht="15.75" thickBot="1" x14ac:dyDescent="0.3">
      <c r="A258" s="2" t="str">
        <f>IF(ISBLANK(D258),"",COUNTA($B$2:B258))</f>
        <v/>
      </c>
      <c r="B258" s="2" t="str">
        <f t="shared" si="12"/>
        <v>0</v>
      </c>
      <c r="C258" s="4" t="str">
        <f t="shared" si="11"/>
        <v>NO</v>
      </c>
      <c r="D258" s="39"/>
      <c r="F258" s="2">
        <f t="shared" ref="F258:F300" si="13">+LEN(G258)</f>
        <v>0</v>
      </c>
    </row>
    <row r="259" spans="1:6" ht="15.75" thickBot="1" x14ac:dyDescent="0.3">
      <c r="A259" s="2" t="str">
        <f>IF(ISBLANK(D259),"",COUNTA($B$2:B259))</f>
        <v/>
      </c>
      <c r="B259" s="2" t="str">
        <f t="shared" si="12"/>
        <v>0</v>
      </c>
      <c r="C259" s="4" t="str">
        <f t="shared" ref="C259:C322" si="14">IF(ISERROR(_xlfn.NUMBERVALUE(VLOOKUP(D259,G:H,2,0))),"NO",_xlfn.NUMBERVALUE(VLOOKUP(D259,G:H,2,0)))</f>
        <v>NO</v>
      </c>
      <c r="D259" s="39"/>
      <c r="F259" s="2">
        <f t="shared" si="13"/>
        <v>0</v>
      </c>
    </row>
    <row r="260" spans="1:6" ht="15.75" thickBot="1" x14ac:dyDescent="0.3">
      <c r="A260" s="2" t="str">
        <f>IF(ISBLANK(D260),"",COUNTA($B$2:B260))</f>
        <v/>
      </c>
      <c r="B260" s="2" t="str">
        <f t="shared" si="12"/>
        <v>0</v>
      </c>
      <c r="C260" s="4" t="str">
        <f t="shared" si="14"/>
        <v>NO</v>
      </c>
      <c r="D260" s="39"/>
      <c r="F260" s="2">
        <f t="shared" si="13"/>
        <v>0</v>
      </c>
    </row>
    <row r="261" spans="1:6" ht="15.75" thickBot="1" x14ac:dyDescent="0.3">
      <c r="A261" s="2" t="str">
        <f>IF(ISBLANK(D261),"",COUNTA($B$2:B261))</f>
        <v/>
      </c>
      <c r="B261" s="2" t="str">
        <f t="shared" si="12"/>
        <v>0</v>
      </c>
      <c r="C261" s="4" t="str">
        <f t="shared" si="14"/>
        <v>NO</v>
      </c>
      <c r="D261" s="39"/>
      <c r="F261" s="2">
        <f t="shared" si="13"/>
        <v>0</v>
      </c>
    </row>
    <row r="262" spans="1:6" ht="15.75" thickBot="1" x14ac:dyDescent="0.3">
      <c r="A262" s="2" t="str">
        <f>IF(ISBLANK(D262),"",COUNTA($B$2:B262))</f>
        <v/>
      </c>
      <c r="B262" s="2" t="str">
        <f t="shared" si="12"/>
        <v>0</v>
      </c>
      <c r="C262" s="4" t="str">
        <f t="shared" si="14"/>
        <v>NO</v>
      </c>
      <c r="D262" s="39"/>
      <c r="F262" s="2">
        <f t="shared" si="13"/>
        <v>0</v>
      </c>
    </row>
    <row r="263" spans="1:6" ht="15.75" thickBot="1" x14ac:dyDescent="0.3">
      <c r="A263" s="2" t="str">
        <f>IF(ISBLANK(D263),"",COUNTA($B$2:B263))</f>
        <v/>
      </c>
      <c r="B263" s="2" t="str">
        <f t="shared" si="12"/>
        <v>0</v>
      </c>
      <c r="C263" s="4" t="str">
        <f t="shared" si="14"/>
        <v>NO</v>
      </c>
      <c r="D263" s="39"/>
      <c r="F263" s="2">
        <f t="shared" si="13"/>
        <v>0</v>
      </c>
    </row>
    <row r="264" spans="1:6" ht="15.75" thickBot="1" x14ac:dyDescent="0.3">
      <c r="A264" s="2" t="str">
        <f>IF(ISBLANK(D264),"",COUNTA($B$2:B264))</f>
        <v/>
      </c>
      <c r="B264" s="2" t="str">
        <f t="shared" si="12"/>
        <v>0</v>
      </c>
      <c r="C264" s="4" t="str">
        <f t="shared" si="14"/>
        <v>NO</v>
      </c>
      <c r="D264" s="39"/>
      <c r="F264" s="2">
        <f t="shared" si="13"/>
        <v>0</v>
      </c>
    </row>
    <row r="265" spans="1:6" ht="15.75" thickBot="1" x14ac:dyDescent="0.3">
      <c r="A265" s="2" t="str">
        <f>IF(ISBLANK(D265),"",COUNTA($B$2:B265))</f>
        <v/>
      </c>
      <c r="B265" s="2" t="str">
        <f t="shared" si="12"/>
        <v>0</v>
      </c>
      <c r="C265" s="4" t="str">
        <f t="shared" si="14"/>
        <v>NO</v>
      </c>
      <c r="D265" s="39"/>
      <c r="F265" s="2">
        <f t="shared" si="13"/>
        <v>0</v>
      </c>
    </row>
    <row r="266" spans="1:6" ht="15.75" thickBot="1" x14ac:dyDescent="0.3">
      <c r="A266" s="2" t="str">
        <f>IF(ISBLANK(D266),"",COUNTA($B$2:B266))</f>
        <v/>
      </c>
      <c r="B266" s="2" t="str">
        <f t="shared" si="12"/>
        <v>0</v>
      </c>
      <c r="C266" s="4" t="str">
        <f t="shared" si="14"/>
        <v>NO</v>
      </c>
      <c r="D266" s="39"/>
      <c r="F266" s="2">
        <f t="shared" si="13"/>
        <v>0</v>
      </c>
    </row>
    <row r="267" spans="1:6" ht="15.75" thickBot="1" x14ac:dyDescent="0.3">
      <c r="A267" s="2" t="str">
        <f>IF(ISBLANK(D267),"",COUNTA($B$2:B267))</f>
        <v/>
      </c>
      <c r="B267" s="2" t="str">
        <f t="shared" si="12"/>
        <v>0</v>
      </c>
      <c r="C267" s="4" t="str">
        <f t="shared" si="14"/>
        <v>NO</v>
      </c>
      <c r="D267" s="39"/>
      <c r="F267" s="2">
        <f t="shared" si="13"/>
        <v>0</v>
      </c>
    </row>
    <row r="268" spans="1:6" ht="15.75" thickBot="1" x14ac:dyDescent="0.3">
      <c r="A268" s="2" t="str">
        <f>IF(ISBLANK(D268),"",COUNTA($B$2:B268))</f>
        <v/>
      </c>
      <c r="B268" s="2" t="str">
        <f t="shared" si="12"/>
        <v>0</v>
      </c>
      <c r="C268" s="4" t="str">
        <f t="shared" si="14"/>
        <v>NO</v>
      </c>
      <c r="D268" s="39"/>
      <c r="F268" s="2">
        <f t="shared" si="13"/>
        <v>0</v>
      </c>
    </row>
    <row r="269" spans="1:6" ht="15.75" thickBot="1" x14ac:dyDescent="0.3">
      <c r="A269" s="2" t="str">
        <f>IF(ISBLANK(D269),"",COUNTA($B$2:B269))</f>
        <v/>
      </c>
      <c r="B269" s="2" t="str">
        <f t="shared" si="12"/>
        <v>0</v>
      </c>
      <c r="C269" s="4" t="str">
        <f t="shared" si="14"/>
        <v>NO</v>
      </c>
      <c r="D269" s="39"/>
      <c r="F269" s="2">
        <f t="shared" si="13"/>
        <v>0</v>
      </c>
    </row>
    <row r="270" spans="1:6" ht="15.75" thickBot="1" x14ac:dyDescent="0.3">
      <c r="A270" s="2" t="str">
        <f>IF(ISBLANK(D270),"",COUNTA($B$2:B270))</f>
        <v/>
      </c>
      <c r="B270" s="2" t="str">
        <f t="shared" si="12"/>
        <v>0</v>
      </c>
      <c r="C270" s="4" t="str">
        <f t="shared" si="14"/>
        <v>NO</v>
      </c>
      <c r="D270" s="39"/>
      <c r="F270" s="2">
        <f t="shared" si="13"/>
        <v>0</v>
      </c>
    </row>
    <row r="271" spans="1:6" ht="15.75" thickBot="1" x14ac:dyDescent="0.3">
      <c r="A271" s="2" t="str">
        <f>IF(ISBLANK(D271),"",COUNTA($B$2:B271))</f>
        <v/>
      </c>
      <c r="B271" s="2" t="str">
        <f t="shared" si="12"/>
        <v>0</v>
      </c>
      <c r="C271" s="4" t="str">
        <f t="shared" si="14"/>
        <v>NO</v>
      </c>
      <c r="D271" s="39"/>
      <c r="F271" s="2">
        <f t="shared" si="13"/>
        <v>0</v>
      </c>
    </row>
    <row r="272" spans="1:6" ht="15.75" thickBot="1" x14ac:dyDescent="0.3">
      <c r="A272" s="2" t="str">
        <f>IF(ISBLANK(D272),"",COUNTA($B$2:B272))</f>
        <v/>
      </c>
      <c r="B272" s="2" t="str">
        <f t="shared" si="12"/>
        <v>0</v>
      </c>
      <c r="C272" s="4" t="str">
        <f t="shared" si="14"/>
        <v>NO</v>
      </c>
      <c r="D272" s="39"/>
      <c r="F272" s="2">
        <f t="shared" si="13"/>
        <v>0</v>
      </c>
    </row>
    <row r="273" spans="1:6" ht="15.75" thickBot="1" x14ac:dyDescent="0.3">
      <c r="A273" s="2" t="str">
        <f>IF(ISBLANK(D273),"",COUNTA($B$2:B273))</f>
        <v/>
      </c>
      <c r="B273" s="2" t="str">
        <f t="shared" si="12"/>
        <v>0</v>
      </c>
      <c r="C273" s="4" t="str">
        <f t="shared" si="14"/>
        <v>NO</v>
      </c>
      <c r="D273" s="39"/>
      <c r="F273" s="2">
        <f t="shared" si="13"/>
        <v>0</v>
      </c>
    </row>
    <row r="274" spans="1:6" ht="15.75" thickBot="1" x14ac:dyDescent="0.3">
      <c r="A274" s="2" t="str">
        <f>IF(ISBLANK(D274),"",COUNTA($B$2:B274))</f>
        <v/>
      </c>
      <c r="B274" s="2" t="str">
        <f t="shared" si="12"/>
        <v>0</v>
      </c>
      <c r="C274" s="4" t="str">
        <f t="shared" si="14"/>
        <v>NO</v>
      </c>
      <c r="D274" s="39"/>
      <c r="F274" s="2">
        <f t="shared" si="13"/>
        <v>0</v>
      </c>
    </row>
    <row r="275" spans="1:6" ht="15.75" thickBot="1" x14ac:dyDescent="0.3">
      <c r="A275" s="2" t="str">
        <f>IF(ISBLANK(D275),"",COUNTA($B$2:B275))</f>
        <v/>
      </c>
      <c r="B275" s="2" t="str">
        <f t="shared" si="12"/>
        <v>0</v>
      </c>
      <c r="C275" s="4" t="str">
        <f t="shared" si="14"/>
        <v>NO</v>
      </c>
      <c r="D275" s="39"/>
      <c r="F275" s="2">
        <f t="shared" si="13"/>
        <v>0</v>
      </c>
    </row>
    <row r="276" spans="1:6" ht="15.75" thickBot="1" x14ac:dyDescent="0.3">
      <c r="A276" s="2" t="str">
        <f>IF(ISBLANK(D276),"",COUNTA($B$2:B276))</f>
        <v/>
      </c>
      <c r="B276" s="2" t="str">
        <f t="shared" si="12"/>
        <v>0</v>
      </c>
      <c r="C276" s="4" t="str">
        <f t="shared" si="14"/>
        <v>NO</v>
      </c>
      <c r="D276" s="39"/>
      <c r="F276" s="2">
        <f t="shared" si="13"/>
        <v>0</v>
      </c>
    </row>
    <row r="277" spans="1:6" ht="15.75" thickBot="1" x14ac:dyDescent="0.3">
      <c r="A277" s="2" t="str">
        <f>IF(ISBLANK(D277),"",COUNTA($B$2:B277))</f>
        <v/>
      </c>
      <c r="B277" s="2" t="str">
        <f t="shared" si="12"/>
        <v>0</v>
      </c>
      <c r="C277" s="4" t="str">
        <f t="shared" si="14"/>
        <v>NO</v>
      </c>
      <c r="D277" s="39"/>
      <c r="F277" s="2">
        <f t="shared" si="13"/>
        <v>0</v>
      </c>
    </row>
    <row r="278" spans="1:6" ht="15.75" thickBot="1" x14ac:dyDescent="0.3">
      <c r="A278" s="2" t="str">
        <f>IF(ISBLANK(D278),"",COUNTA($B$2:B278))</f>
        <v/>
      </c>
      <c r="B278" s="2" t="str">
        <f t="shared" si="12"/>
        <v>0</v>
      </c>
      <c r="C278" s="4" t="str">
        <f t="shared" si="14"/>
        <v>NO</v>
      </c>
      <c r="D278" s="39"/>
      <c r="F278" s="2">
        <f t="shared" si="13"/>
        <v>0</v>
      </c>
    </row>
    <row r="279" spans="1:6" ht="15.75" thickBot="1" x14ac:dyDescent="0.3">
      <c r="A279" s="2" t="str">
        <f>IF(ISBLANK(D279),"",COUNTA($B$2:B279))</f>
        <v/>
      </c>
      <c r="B279" s="2" t="str">
        <f t="shared" si="12"/>
        <v>0</v>
      </c>
      <c r="C279" s="4" t="str">
        <f t="shared" si="14"/>
        <v>NO</v>
      </c>
      <c r="D279" s="39"/>
      <c r="F279" s="2">
        <f t="shared" si="13"/>
        <v>0</v>
      </c>
    </row>
    <row r="280" spans="1:6" ht="15.75" thickBot="1" x14ac:dyDescent="0.3">
      <c r="A280" s="2" t="str">
        <f>IF(ISBLANK(D280),"",COUNTA($B$2:B280))</f>
        <v/>
      </c>
      <c r="B280" s="2" t="str">
        <f t="shared" si="12"/>
        <v>0</v>
      </c>
      <c r="C280" s="4" t="str">
        <f t="shared" si="14"/>
        <v>NO</v>
      </c>
      <c r="D280" s="39"/>
      <c r="F280" s="2">
        <f t="shared" si="13"/>
        <v>0</v>
      </c>
    </row>
    <row r="281" spans="1:6" ht="15.75" thickBot="1" x14ac:dyDescent="0.3">
      <c r="A281" s="2" t="str">
        <f>IF(ISBLANK(D281),"",COUNTA($B$2:B281))</f>
        <v/>
      </c>
      <c r="B281" s="2" t="str">
        <f t="shared" si="12"/>
        <v>0</v>
      </c>
      <c r="C281" s="4" t="str">
        <f t="shared" si="14"/>
        <v>NO</v>
      </c>
      <c r="D281" s="39"/>
      <c r="F281" s="2">
        <f t="shared" si="13"/>
        <v>0</v>
      </c>
    </row>
    <row r="282" spans="1:6" ht="15.75" thickBot="1" x14ac:dyDescent="0.3">
      <c r="A282" s="2" t="str">
        <f>IF(ISBLANK(D282),"",COUNTA($B$2:B282))</f>
        <v/>
      </c>
      <c r="B282" s="2" t="str">
        <f t="shared" si="12"/>
        <v>0</v>
      </c>
      <c r="C282" s="4" t="str">
        <f t="shared" si="14"/>
        <v>NO</v>
      </c>
      <c r="D282" s="39"/>
      <c r="F282" s="2">
        <f t="shared" si="13"/>
        <v>0</v>
      </c>
    </row>
    <row r="283" spans="1:6" ht="15.75" thickBot="1" x14ac:dyDescent="0.3">
      <c r="A283" s="2" t="str">
        <f>IF(ISBLANK(D283),"",COUNTA($B$2:B283))</f>
        <v/>
      </c>
      <c r="B283" s="2" t="str">
        <f t="shared" si="12"/>
        <v>0</v>
      </c>
      <c r="C283" s="4" t="str">
        <f t="shared" si="14"/>
        <v>NO</v>
      </c>
      <c r="D283" s="39"/>
      <c r="F283" s="2">
        <f t="shared" si="13"/>
        <v>0</v>
      </c>
    </row>
    <row r="284" spans="1:6" ht="15.75" thickBot="1" x14ac:dyDescent="0.3">
      <c r="A284" s="2" t="str">
        <f>IF(ISBLANK(D284),"",COUNTA($B$2:B284))</f>
        <v/>
      </c>
      <c r="B284" s="2" t="str">
        <f t="shared" si="12"/>
        <v>0</v>
      </c>
      <c r="C284" s="4" t="str">
        <f t="shared" si="14"/>
        <v>NO</v>
      </c>
      <c r="D284" s="39"/>
      <c r="F284" s="2">
        <f t="shared" si="13"/>
        <v>0</v>
      </c>
    </row>
    <row r="285" spans="1:6" ht="15.75" thickBot="1" x14ac:dyDescent="0.3">
      <c r="A285" s="2" t="str">
        <f>IF(ISBLANK(D285),"",COUNTA($B$2:B285))</f>
        <v/>
      </c>
      <c r="B285" s="2" t="str">
        <f t="shared" si="12"/>
        <v>0</v>
      </c>
      <c r="C285" s="4" t="str">
        <f t="shared" si="14"/>
        <v>NO</v>
      </c>
      <c r="D285" s="39"/>
      <c r="F285" s="2">
        <f t="shared" si="13"/>
        <v>0</v>
      </c>
    </row>
    <row r="286" spans="1:6" ht="15.75" thickBot="1" x14ac:dyDescent="0.3">
      <c r="A286" s="2" t="str">
        <f>IF(ISBLANK(D286),"",COUNTA($B$2:B286))</f>
        <v/>
      </c>
      <c r="B286" s="2" t="str">
        <f t="shared" si="12"/>
        <v>0</v>
      </c>
      <c r="C286" s="4" t="str">
        <f t="shared" si="14"/>
        <v>NO</v>
      </c>
      <c r="D286" s="39"/>
      <c r="F286" s="2">
        <f t="shared" si="13"/>
        <v>0</v>
      </c>
    </row>
    <row r="287" spans="1:6" ht="15.75" thickBot="1" x14ac:dyDescent="0.3">
      <c r="A287" s="2" t="str">
        <f>IF(ISBLANK(D287),"",COUNTA($B$2:B287))</f>
        <v/>
      </c>
      <c r="B287" s="2" t="str">
        <f t="shared" si="12"/>
        <v>0</v>
      </c>
      <c r="C287" s="4" t="str">
        <f t="shared" si="14"/>
        <v>NO</v>
      </c>
      <c r="D287" s="39"/>
      <c r="F287" s="2">
        <f t="shared" si="13"/>
        <v>0</v>
      </c>
    </row>
    <row r="288" spans="1:6" ht="15.75" thickBot="1" x14ac:dyDescent="0.3">
      <c r="A288" s="2" t="str">
        <f>IF(ISBLANK(D288),"",COUNTA($B$2:B288))</f>
        <v/>
      </c>
      <c r="B288" s="2" t="str">
        <f t="shared" si="12"/>
        <v>0</v>
      </c>
      <c r="C288" s="4" t="str">
        <f t="shared" si="14"/>
        <v>NO</v>
      </c>
      <c r="D288" s="39"/>
      <c r="F288" s="2">
        <f t="shared" si="13"/>
        <v>0</v>
      </c>
    </row>
    <row r="289" spans="1:6" ht="15.75" thickBot="1" x14ac:dyDescent="0.3">
      <c r="A289" s="2" t="str">
        <f>IF(ISBLANK(D289),"",COUNTA($B$2:B289))</f>
        <v/>
      </c>
      <c r="B289" s="2" t="str">
        <f t="shared" si="12"/>
        <v>0</v>
      </c>
      <c r="C289" s="4" t="str">
        <f t="shared" si="14"/>
        <v>NO</v>
      </c>
      <c r="D289" s="39"/>
      <c r="F289" s="2">
        <f t="shared" si="13"/>
        <v>0</v>
      </c>
    </row>
    <row r="290" spans="1:6" ht="15.75" thickBot="1" x14ac:dyDescent="0.3">
      <c r="A290" s="2" t="str">
        <f>IF(ISBLANK(D290),"",COUNTA($B$2:B290))</f>
        <v/>
      </c>
      <c r="B290" s="2" t="str">
        <f t="shared" si="12"/>
        <v>0</v>
      </c>
      <c r="C290" s="4" t="str">
        <f t="shared" si="14"/>
        <v>NO</v>
      </c>
      <c r="D290" s="39"/>
      <c r="F290" s="2">
        <f t="shared" si="13"/>
        <v>0</v>
      </c>
    </row>
    <row r="291" spans="1:6" ht="15.75" thickBot="1" x14ac:dyDescent="0.3">
      <c r="A291" s="2" t="str">
        <f>IF(ISBLANK(D291),"",COUNTA($B$2:B291))</f>
        <v/>
      </c>
      <c r="B291" s="2" t="str">
        <f t="shared" si="12"/>
        <v>0</v>
      </c>
      <c r="C291" s="4" t="str">
        <f t="shared" si="14"/>
        <v>NO</v>
      </c>
      <c r="D291" s="39"/>
      <c r="F291" s="2">
        <f t="shared" si="13"/>
        <v>0</v>
      </c>
    </row>
    <row r="292" spans="1:6" ht="15.75" thickBot="1" x14ac:dyDescent="0.3">
      <c r="A292" s="2" t="str">
        <f>IF(ISBLANK(D292),"",COUNTA($B$2:B292))</f>
        <v/>
      </c>
      <c r="B292" s="2" t="str">
        <f t="shared" si="12"/>
        <v>0</v>
      </c>
      <c r="C292" s="4" t="str">
        <f t="shared" si="14"/>
        <v>NO</v>
      </c>
      <c r="D292" s="39"/>
      <c r="F292" s="2">
        <f t="shared" si="13"/>
        <v>0</v>
      </c>
    </row>
    <row r="293" spans="1:6" ht="15.75" thickBot="1" x14ac:dyDescent="0.3">
      <c r="A293" s="2" t="str">
        <f>IF(ISBLANK(D293),"",COUNTA($B$2:B293))</f>
        <v/>
      </c>
      <c r="B293" s="2" t="str">
        <f t="shared" si="12"/>
        <v>0</v>
      </c>
      <c r="C293" s="4" t="str">
        <f t="shared" si="14"/>
        <v>NO</v>
      </c>
      <c r="D293" s="39"/>
      <c r="F293" s="2">
        <f t="shared" si="13"/>
        <v>0</v>
      </c>
    </row>
    <row r="294" spans="1:6" ht="15.75" thickBot="1" x14ac:dyDescent="0.3">
      <c r="A294" s="2" t="str">
        <f>IF(ISBLANK(D294),"",COUNTA($B$2:B294))</f>
        <v/>
      </c>
      <c r="B294" s="2" t="str">
        <f t="shared" si="12"/>
        <v>0</v>
      </c>
      <c r="C294" s="4" t="str">
        <f t="shared" si="14"/>
        <v>NO</v>
      </c>
      <c r="D294" s="39"/>
      <c r="F294" s="2">
        <f t="shared" si="13"/>
        <v>0</v>
      </c>
    </row>
    <row r="295" spans="1:6" ht="15.75" thickBot="1" x14ac:dyDescent="0.3">
      <c r="A295" s="2" t="str">
        <f>IF(ISBLANK(D295),"",COUNTA($B$2:B295))</f>
        <v/>
      </c>
      <c r="B295" s="2" t="str">
        <f t="shared" si="12"/>
        <v>0</v>
      </c>
      <c r="C295" s="4" t="str">
        <f t="shared" si="14"/>
        <v>NO</v>
      </c>
      <c r="D295" s="39"/>
      <c r="F295" s="2">
        <f t="shared" si="13"/>
        <v>0</v>
      </c>
    </row>
    <row r="296" spans="1:6" ht="15.75" thickBot="1" x14ac:dyDescent="0.3">
      <c r="A296" s="2" t="str">
        <f>IF(ISBLANK(D296),"",COUNTA($B$2:B296))</f>
        <v/>
      </c>
      <c r="B296" s="2" t="str">
        <f t="shared" si="12"/>
        <v>0</v>
      </c>
      <c r="C296" s="4" t="str">
        <f t="shared" si="14"/>
        <v>NO</v>
      </c>
      <c r="D296" s="39"/>
      <c r="F296" s="2">
        <f t="shared" si="13"/>
        <v>0</v>
      </c>
    </row>
    <row r="297" spans="1:6" ht="15.75" thickBot="1" x14ac:dyDescent="0.3">
      <c r="A297" s="2" t="str">
        <f>IF(ISBLANK(D297),"",COUNTA($B$2:B297))</f>
        <v/>
      </c>
      <c r="B297" s="2" t="str">
        <f t="shared" si="12"/>
        <v>0</v>
      </c>
      <c r="C297" s="4" t="str">
        <f t="shared" si="14"/>
        <v>NO</v>
      </c>
      <c r="D297" s="39"/>
      <c r="F297" s="2">
        <f t="shared" si="13"/>
        <v>0</v>
      </c>
    </row>
    <row r="298" spans="1:6" ht="15.75" thickBot="1" x14ac:dyDescent="0.3">
      <c r="A298" s="2" t="str">
        <f>IF(ISBLANK(D298),"",COUNTA($B$2:B298))</f>
        <v/>
      </c>
      <c r="B298" s="2" t="str">
        <f t="shared" si="12"/>
        <v>0</v>
      </c>
      <c r="C298" s="4" t="str">
        <f t="shared" si="14"/>
        <v>NO</v>
      </c>
      <c r="D298" s="39"/>
      <c r="F298" s="2">
        <f t="shared" si="13"/>
        <v>0</v>
      </c>
    </row>
    <row r="299" spans="1:6" ht="15.75" thickBot="1" x14ac:dyDescent="0.3">
      <c r="A299" s="2" t="str">
        <f>IF(ISBLANK(D299),"",COUNTA($B$2:B299))</f>
        <v/>
      </c>
      <c r="B299" s="2" t="str">
        <f t="shared" si="12"/>
        <v>0</v>
      </c>
      <c r="C299" s="4" t="str">
        <f t="shared" si="14"/>
        <v>NO</v>
      </c>
      <c r="D299" s="39"/>
      <c r="F299" s="2">
        <f t="shared" si="13"/>
        <v>0</v>
      </c>
    </row>
    <row r="300" spans="1:6" ht="15.75" thickBot="1" x14ac:dyDescent="0.3">
      <c r="A300" s="2" t="str">
        <f>IF(ISBLANK(D300),"",COUNTA($B$2:B300))</f>
        <v/>
      </c>
      <c r="B300" s="2" t="str">
        <f t="shared" si="12"/>
        <v>0</v>
      </c>
      <c r="C300" s="4" t="str">
        <f t="shared" si="14"/>
        <v>NO</v>
      </c>
      <c r="D300" s="39"/>
      <c r="F300" s="2">
        <f t="shared" si="13"/>
        <v>0</v>
      </c>
    </row>
    <row r="301" spans="1:6" ht="15.75" thickBot="1" x14ac:dyDescent="0.3">
      <c r="A301" s="2" t="str">
        <f>IF(ISBLANK(D301),"",COUNTA($B$2:B301))</f>
        <v/>
      </c>
      <c r="B301" s="2" t="str">
        <f t="shared" si="12"/>
        <v>0</v>
      </c>
      <c r="C301" s="4" t="str">
        <f t="shared" si="14"/>
        <v>NO</v>
      </c>
      <c r="D301" s="39"/>
    </row>
    <row r="302" spans="1:6" ht="15.75" thickBot="1" x14ac:dyDescent="0.3">
      <c r="A302" s="2" t="str">
        <f>IF(ISBLANK(D302),"",COUNTA($B$2:B302))</f>
        <v/>
      </c>
      <c r="B302" s="2" t="str">
        <f t="shared" si="12"/>
        <v>0</v>
      </c>
      <c r="C302" s="4" t="str">
        <f t="shared" si="14"/>
        <v>NO</v>
      </c>
      <c r="D302" s="39"/>
    </row>
    <row r="303" spans="1:6" ht="15.75" thickBot="1" x14ac:dyDescent="0.3">
      <c r="A303" s="2" t="str">
        <f>IF(ISBLANK(D303),"",COUNTA($B$2:B303))</f>
        <v/>
      </c>
      <c r="B303" s="2" t="str">
        <f t="shared" si="12"/>
        <v>0</v>
      </c>
      <c r="C303" s="4" t="str">
        <f t="shared" si="14"/>
        <v>NO</v>
      </c>
      <c r="D303" s="39"/>
    </row>
    <row r="304" spans="1:6" ht="15.75" thickBot="1" x14ac:dyDescent="0.3">
      <c r="A304" s="2" t="str">
        <f>IF(ISBLANK(D304),"",COUNTA($B$2:B304))</f>
        <v/>
      </c>
      <c r="B304" s="2" t="str">
        <f t="shared" si="12"/>
        <v>0</v>
      </c>
      <c r="C304" s="4" t="str">
        <f t="shared" si="14"/>
        <v>NO</v>
      </c>
      <c r="D304" s="39"/>
    </row>
    <row r="305" spans="1:4" ht="15.75" thickBot="1" x14ac:dyDescent="0.3">
      <c r="A305" s="2" t="str">
        <f>IF(ISBLANK(D305),"",COUNTA($B$2:B305))</f>
        <v/>
      </c>
      <c r="B305" s="2" t="str">
        <f t="shared" si="12"/>
        <v>0</v>
      </c>
      <c r="C305" s="4" t="str">
        <f t="shared" si="14"/>
        <v>NO</v>
      </c>
      <c r="D305" s="39"/>
    </row>
    <row r="306" spans="1:4" ht="15.75" thickBot="1" x14ac:dyDescent="0.3">
      <c r="A306" s="2" t="str">
        <f>IF(ISBLANK(D306),"",COUNTA($B$2:B306))</f>
        <v/>
      </c>
      <c r="B306" s="2" t="str">
        <f t="shared" si="12"/>
        <v>0</v>
      </c>
      <c r="C306" s="4" t="str">
        <f t="shared" si="14"/>
        <v>NO</v>
      </c>
      <c r="D306" s="39"/>
    </row>
    <row r="307" spans="1:4" ht="15.75" thickBot="1" x14ac:dyDescent="0.3">
      <c r="A307" s="2" t="str">
        <f>IF(ISBLANK(D307),"",COUNTA($B$2:B307))</f>
        <v/>
      </c>
      <c r="B307" s="2" t="str">
        <f t="shared" ref="B307:B370" si="15">IF(C307="NO","0",IF(C307&gt;=11000,10000,ROUND(IF((SIGN(C307)=-1),C307*(1+$E$1/100),C307*(1-$E$1/100)),0)))</f>
        <v>0</v>
      </c>
      <c r="C307" s="4" t="str">
        <f t="shared" si="14"/>
        <v>NO</v>
      </c>
      <c r="D307" s="39"/>
    </row>
    <row r="308" spans="1:4" ht="15.75" thickBot="1" x14ac:dyDescent="0.3">
      <c r="A308" s="2" t="str">
        <f>IF(ISBLANK(D308),"",COUNTA($B$2:B308))</f>
        <v/>
      </c>
      <c r="B308" s="2" t="str">
        <f t="shared" si="15"/>
        <v>0</v>
      </c>
      <c r="C308" s="4" t="str">
        <f t="shared" si="14"/>
        <v>NO</v>
      </c>
      <c r="D308" s="39"/>
    </row>
    <row r="309" spans="1:4" ht="15.75" thickBot="1" x14ac:dyDescent="0.3">
      <c r="A309" s="2" t="str">
        <f>IF(ISBLANK(D309),"",COUNTA($B$2:B309))</f>
        <v/>
      </c>
      <c r="B309" s="2" t="str">
        <f t="shared" si="15"/>
        <v>0</v>
      </c>
      <c r="C309" s="4" t="str">
        <f t="shared" si="14"/>
        <v>NO</v>
      </c>
      <c r="D309" s="39"/>
    </row>
    <row r="310" spans="1:4" ht="15.75" thickBot="1" x14ac:dyDescent="0.3">
      <c r="A310" s="2" t="str">
        <f>IF(ISBLANK(D310),"",COUNTA($B$2:B310))</f>
        <v/>
      </c>
      <c r="B310" s="2" t="str">
        <f t="shared" si="15"/>
        <v>0</v>
      </c>
      <c r="C310" s="4" t="str">
        <f t="shared" si="14"/>
        <v>NO</v>
      </c>
      <c r="D310" s="39"/>
    </row>
    <row r="311" spans="1:4" ht="15.75" thickBot="1" x14ac:dyDescent="0.3">
      <c r="A311" s="2" t="str">
        <f>IF(ISBLANK(D311),"",COUNTA($B$2:B311))</f>
        <v/>
      </c>
      <c r="B311" s="2" t="str">
        <f t="shared" si="15"/>
        <v>0</v>
      </c>
      <c r="C311" s="4" t="str">
        <f t="shared" si="14"/>
        <v>NO</v>
      </c>
      <c r="D311" s="39"/>
    </row>
    <row r="312" spans="1:4" ht="15.75" thickBot="1" x14ac:dyDescent="0.3">
      <c r="A312" s="2" t="str">
        <f>IF(ISBLANK(D312),"",COUNTA($B$2:B312))</f>
        <v/>
      </c>
      <c r="B312" s="2" t="str">
        <f t="shared" si="15"/>
        <v>0</v>
      </c>
      <c r="C312" s="4" t="str">
        <f t="shared" si="14"/>
        <v>NO</v>
      </c>
      <c r="D312" s="39"/>
    </row>
    <row r="313" spans="1:4" ht="15.75" thickBot="1" x14ac:dyDescent="0.3">
      <c r="A313" s="2" t="str">
        <f>IF(ISBLANK(D313),"",COUNTA($B$2:B313))</f>
        <v/>
      </c>
      <c r="B313" s="2" t="str">
        <f t="shared" si="15"/>
        <v>0</v>
      </c>
      <c r="C313" s="4" t="str">
        <f t="shared" si="14"/>
        <v>NO</v>
      </c>
      <c r="D313" s="39"/>
    </row>
    <row r="314" spans="1:4" ht="15.75" thickBot="1" x14ac:dyDescent="0.3">
      <c r="A314" s="2" t="str">
        <f>IF(ISBLANK(D314),"",COUNTA($B$2:B314))</f>
        <v/>
      </c>
      <c r="B314" s="2" t="str">
        <f t="shared" si="15"/>
        <v>0</v>
      </c>
      <c r="C314" s="4" t="str">
        <f t="shared" si="14"/>
        <v>NO</v>
      </c>
      <c r="D314" s="39"/>
    </row>
    <row r="315" spans="1:4" ht="15.75" thickBot="1" x14ac:dyDescent="0.3">
      <c r="A315" s="2" t="str">
        <f>IF(ISBLANK(D315),"",COUNTA($B$2:B315))</f>
        <v/>
      </c>
      <c r="B315" s="2" t="str">
        <f t="shared" si="15"/>
        <v>0</v>
      </c>
      <c r="C315" s="4" t="str">
        <f t="shared" si="14"/>
        <v>NO</v>
      </c>
      <c r="D315" s="39"/>
    </row>
    <row r="316" spans="1:4" ht="15.75" thickBot="1" x14ac:dyDescent="0.3">
      <c r="A316" s="2" t="str">
        <f>IF(ISBLANK(D316),"",COUNTA($B$2:B316))</f>
        <v/>
      </c>
      <c r="B316" s="2" t="str">
        <f t="shared" si="15"/>
        <v>0</v>
      </c>
      <c r="C316" s="4" t="str">
        <f t="shared" si="14"/>
        <v>NO</v>
      </c>
      <c r="D316" s="39"/>
    </row>
    <row r="317" spans="1:4" ht="15.75" thickBot="1" x14ac:dyDescent="0.3">
      <c r="A317" s="2" t="str">
        <f>IF(ISBLANK(D317),"",COUNTA($B$2:B317))</f>
        <v/>
      </c>
      <c r="B317" s="2" t="str">
        <f t="shared" si="15"/>
        <v>0</v>
      </c>
      <c r="C317" s="4" t="str">
        <f t="shared" si="14"/>
        <v>NO</v>
      </c>
      <c r="D317" s="39"/>
    </row>
    <row r="318" spans="1:4" ht="15.75" thickBot="1" x14ac:dyDescent="0.3">
      <c r="A318" s="2" t="str">
        <f>IF(ISBLANK(D318),"",COUNTA($B$2:B318))</f>
        <v/>
      </c>
      <c r="B318" s="2" t="str">
        <f t="shared" si="15"/>
        <v>0</v>
      </c>
      <c r="C318" s="4" t="str">
        <f t="shared" si="14"/>
        <v>NO</v>
      </c>
      <c r="D318" s="39"/>
    </row>
    <row r="319" spans="1:4" ht="15.75" thickBot="1" x14ac:dyDescent="0.3">
      <c r="A319" s="2" t="str">
        <f>IF(ISBLANK(D319),"",COUNTA($B$2:B319))</f>
        <v/>
      </c>
      <c r="B319" s="2" t="str">
        <f t="shared" si="15"/>
        <v>0</v>
      </c>
      <c r="C319" s="4" t="str">
        <f t="shared" si="14"/>
        <v>NO</v>
      </c>
      <c r="D319" s="39"/>
    </row>
    <row r="320" spans="1:4" ht="15.75" thickBot="1" x14ac:dyDescent="0.3">
      <c r="A320" s="2" t="str">
        <f>IF(ISBLANK(D320),"",COUNTA($B$2:B320))</f>
        <v/>
      </c>
      <c r="B320" s="2" t="str">
        <f t="shared" si="15"/>
        <v>0</v>
      </c>
      <c r="C320" s="4" t="str">
        <f t="shared" si="14"/>
        <v>NO</v>
      </c>
      <c r="D320" s="39"/>
    </row>
    <row r="321" spans="1:4" ht="15.75" thickBot="1" x14ac:dyDescent="0.3">
      <c r="A321" s="2" t="str">
        <f>IF(ISBLANK(D321),"",COUNTA($B$2:B321))</f>
        <v/>
      </c>
      <c r="B321" s="2" t="str">
        <f t="shared" si="15"/>
        <v>0</v>
      </c>
      <c r="C321" s="4" t="str">
        <f t="shared" si="14"/>
        <v>NO</v>
      </c>
      <c r="D321" s="39"/>
    </row>
    <row r="322" spans="1:4" ht="15.75" thickBot="1" x14ac:dyDescent="0.3">
      <c r="A322" s="2" t="str">
        <f>IF(ISBLANK(D322),"",COUNTA($B$2:B322))</f>
        <v/>
      </c>
      <c r="B322" s="2" t="str">
        <f t="shared" si="15"/>
        <v>0</v>
      </c>
      <c r="C322" s="4" t="str">
        <f t="shared" si="14"/>
        <v>NO</v>
      </c>
      <c r="D322" s="39"/>
    </row>
    <row r="323" spans="1:4" ht="15.75" thickBot="1" x14ac:dyDescent="0.3">
      <c r="A323" s="2" t="str">
        <f>IF(ISBLANK(D323),"",COUNTA($B$2:B323))</f>
        <v/>
      </c>
      <c r="B323" s="2" t="str">
        <f t="shared" si="15"/>
        <v>0</v>
      </c>
      <c r="C323" s="4" t="str">
        <f t="shared" ref="C323:C386" si="16">IF(ISERROR(_xlfn.NUMBERVALUE(VLOOKUP(D323,G:H,2,0))),"NO",_xlfn.NUMBERVALUE(VLOOKUP(D323,G:H,2,0)))</f>
        <v>NO</v>
      </c>
      <c r="D323" s="39"/>
    </row>
    <row r="324" spans="1:4" ht="15.75" thickBot="1" x14ac:dyDescent="0.3">
      <c r="A324" s="2" t="str">
        <f>IF(ISBLANK(D324),"",COUNTA($B$2:B324))</f>
        <v/>
      </c>
      <c r="B324" s="2" t="str">
        <f t="shared" si="15"/>
        <v>0</v>
      </c>
      <c r="C324" s="4" t="str">
        <f t="shared" si="16"/>
        <v>NO</v>
      </c>
      <c r="D324" s="39"/>
    </row>
    <row r="325" spans="1:4" ht="15.75" thickBot="1" x14ac:dyDescent="0.3">
      <c r="A325" s="2" t="str">
        <f>IF(ISBLANK(D325),"",COUNTA($B$2:B325))</f>
        <v/>
      </c>
      <c r="B325" s="2" t="str">
        <f t="shared" si="15"/>
        <v>0</v>
      </c>
      <c r="C325" s="4" t="str">
        <f t="shared" si="16"/>
        <v>NO</v>
      </c>
      <c r="D325" s="39"/>
    </row>
    <row r="326" spans="1:4" ht="15.75" thickBot="1" x14ac:dyDescent="0.3">
      <c r="A326" s="2" t="str">
        <f>IF(ISBLANK(D326),"",COUNTA($B$2:B326))</f>
        <v/>
      </c>
      <c r="B326" s="2" t="str">
        <f t="shared" si="15"/>
        <v>0</v>
      </c>
      <c r="C326" s="4" t="str">
        <f t="shared" si="16"/>
        <v>NO</v>
      </c>
      <c r="D326" s="39"/>
    </row>
    <row r="327" spans="1:4" ht="15.75" thickBot="1" x14ac:dyDescent="0.3">
      <c r="A327" s="2" t="str">
        <f>IF(ISBLANK(D327),"",COUNTA($B$2:B327))</f>
        <v/>
      </c>
      <c r="B327" s="2" t="str">
        <f t="shared" si="15"/>
        <v>0</v>
      </c>
      <c r="C327" s="4" t="str">
        <f t="shared" si="16"/>
        <v>NO</v>
      </c>
      <c r="D327" s="39"/>
    </row>
    <row r="328" spans="1:4" ht="15.75" thickBot="1" x14ac:dyDescent="0.3">
      <c r="A328" s="2" t="str">
        <f>IF(ISBLANK(D328),"",COUNTA($B$2:B328))</f>
        <v/>
      </c>
      <c r="B328" s="2" t="str">
        <f t="shared" si="15"/>
        <v>0</v>
      </c>
      <c r="C328" s="4" t="str">
        <f t="shared" si="16"/>
        <v>NO</v>
      </c>
      <c r="D328" s="39"/>
    </row>
    <row r="329" spans="1:4" ht="15.75" thickBot="1" x14ac:dyDescent="0.3">
      <c r="A329" s="2" t="str">
        <f>IF(ISBLANK(D329),"",COUNTA($B$2:B329))</f>
        <v/>
      </c>
      <c r="B329" s="2" t="str">
        <f t="shared" si="15"/>
        <v>0</v>
      </c>
      <c r="C329" s="4" t="str">
        <f t="shared" si="16"/>
        <v>NO</v>
      </c>
      <c r="D329" s="39"/>
    </row>
    <row r="330" spans="1:4" ht="15.75" thickBot="1" x14ac:dyDescent="0.3">
      <c r="A330" s="2" t="str">
        <f>IF(ISBLANK(D330),"",COUNTA($B$2:B330))</f>
        <v/>
      </c>
      <c r="B330" s="2" t="str">
        <f t="shared" si="15"/>
        <v>0</v>
      </c>
      <c r="C330" s="4" t="str">
        <f t="shared" si="16"/>
        <v>NO</v>
      </c>
      <c r="D330" s="39"/>
    </row>
    <row r="331" spans="1:4" ht="15.75" thickBot="1" x14ac:dyDescent="0.3">
      <c r="A331" s="2" t="str">
        <f>IF(ISBLANK(D331),"",COUNTA($B$2:B331))</f>
        <v/>
      </c>
      <c r="B331" s="2" t="str">
        <f t="shared" si="15"/>
        <v>0</v>
      </c>
      <c r="C331" s="4" t="str">
        <f t="shared" si="16"/>
        <v>NO</v>
      </c>
      <c r="D331" s="39"/>
    </row>
    <row r="332" spans="1:4" ht="15.75" thickBot="1" x14ac:dyDescent="0.3">
      <c r="A332" s="2" t="str">
        <f>IF(ISBLANK(D332),"",COUNTA($B$2:B332))</f>
        <v/>
      </c>
      <c r="B332" s="2" t="str">
        <f t="shared" si="15"/>
        <v>0</v>
      </c>
      <c r="C332" s="4" t="str">
        <f t="shared" si="16"/>
        <v>NO</v>
      </c>
      <c r="D332" s="39"/>
    </row>
    <row r="333" spans="1:4" ht="15.75" thickBot="1" x14ac:dyDescent="0.3">
      <c r="A333" s="2" t="str">
        <f>IF(ISBLANK(D333),"",COUNTA($B$2:B333))</f>
        <v/>
      </c>
      <c r="B333" s="2" t="str">
        <f t="shared" si="15"/>
        <v>0</v>
      </c>
      <c r="C333" s="4" t="str">
        <f t="shared" si="16"/>
        <v>NO</v>
      </c>
      <c r="D333" s="39"/>
    </row>
    <row r="334" spans="1:4" ht="15.75" thickBot="1" x14ac:dyDescent="0.3">
      <c r="A334" s="2" t="str">
        <f>IF(ISBLANK(D334),"",COUNTA($B$2:B334))</f>
        <v/>
      </c>
      <c r="B334" s="2" t="str">
        <f t="shared" si="15"/>
        <v>0</v>
      </c>
      <c r="C334" s="4" t="str">
        <f t="shared" si="16"/>
        <v>NO</v>
      </c>
      <c r="D334" s="39"/>
    </row>
    <row r="335" spans="1:4" ht="15.75" thickBot="1" x14ac:dyDescent="0.3">
      <c r="A335" s="2" t="str">
        <f>IF(ISBLANK(D335),"",COUNTA($B$2:B335))</f>
        <v/>
      </c>
      <c r="B335" s="2" t="str">
        <f t="shared" si="15"/>
        <v>0</v>
      </c>
      <c r="C335" s="4" t="str">
        <f t="shared" si="16"/>
        <v>NO</v>
      </c>
      <c r="D335" s="39"/>
    </row>
    <row r="336" spans="1:4" ht="15.75" thickBot="1" x14ac:dyDescent="0.3">
      <c r="A336" s="2" t="str">
        <f>IF(ISBLANK(D336),"",COUNTA($B$2:B336))</f>
        <v/>
      </c>
      <c r="B336" s="2" t="str">
        <f t="shared" si="15"/>
        <v>0</v>
      </c>
      <c r="C336" s="4" t="str">
        <f t="shared" si="16"/>
        <v>NO</v>
      </c>
      <c r="D336" s="39"/>
    </row>
    <row r="337" spans="1:4" ht="15.75" thickBot="1" x14ac:dyDescent="0.3">
      <c r="A337" s="2" t="str">
        <f>IF(ISBLANK(D337),"",COUNTA($B$2:B337))</f>
        <v/>
      </c>
      <c r="B337" s="2" t="str">
        <f t="shared" si="15"/>
        <v>0</v>
      </c>
      <c r="C337" s="4" t="str">
        <f t="shared" si="16"/>
        <v>NO</v>
      </c>
      <c r="D337" s="39"/>
    </row>
    <row r="338" spans="1:4" ht="15.75" thickBot="1" x14ac:dyDescent="0.3">
      <c r="A338" s="2" t="str">
        <f>IF(ISBLANK(D338),"",COUNTA($B$2:B338))</f>
        <v/>
      </c>
      <c r="B338" s="2" t="str">
        <f t="shared" si="15"/>
        <v>0</v>
      </c>
      <c r="C338" s="4" t="str">
        <f t="shared" si="16"/>
        <v>NO</v>
      </c>
      <c r="D338" s="39"/>
    </row>
    <row r="339" spans="1:4" ht="15.75" thickBot="1" x14ac:dyDescent="0.3">
      <c r="A339" s="2" t="str">
        <f>IF(ISBLANK(D339),"",COUNTA($B$2:B339))</f>
        <v/>
      </c>
      <c r="B339" s="2" t="str">
        <f t="shared" si="15"/>
        <v>0</v>
      </c>
      <c r="C339" s="4" t="str">
        <f t="shared" si="16"/>
        <v>NO</v>
      </c>
      <c r="D339" s="39"/>
    </row>
    <row r="340" spans="1:4" ht="15.75" thickBot="1" x14ac:dyDescent="0.3">
      <c r="A340" s="2" t="str">
        <f>IF(ISBLANK(D340),"",COUNTA($B$2:B340))</f>
        <v/>
      </c>
      <c r="B340" s="2" t="str">
        <f t="shared" si="15"/>
        <v>0</v>
      </c>
      <c r="C340" s="4" t="str">
        <f t="shared" si="16"/>
        <v>NO</v>
      </c>
      <c r="D340" s="39"/>
    </row>
    <row r="341" spans="1:4" ht="15.75" thickBot="1" x14ac:dyDescent="0.3">
      <c r="A341" s="2" t="str">
        <f>IF(ISBLANK(D341),"",COUNTA($B$2:B341))</f>
        <v/>
      </c>
      <c r="B341" s="2" t="str">
        <f t="shared" si="15"/>
        <v>0</v>
      </c>
      <c r="C341" s="4" t="str">
        <f t="shared" si="16"/>
        <v>NO</v>
      </c>
      <c r="D341" s="39"/>
    </row>
    <row r="342" spans="1:4" ht="15.75" thickBot="1" x14ac:dyDescent="0.3">
      <c r="A342" s="2" t="str">
        <f>IF(ISBLANK(D342),"",COUNTA($B$2:B342))</f>
        <v/>
      </c>
      <c r="B342" s="2" t="str">
        <f t="shared" si="15"/>
        <v>0</v>
      </c>
      <c r="C342" s="4" t="str">
        <f t="shared" si="16"/>
        <v>NO</v>
      </c>
      <c r="D342" s="39"/>
    </row>
    <row r="343" spans="1:4" ht="15.75" thickBot="1" x14ac:dyDescent="0.3">
      <c r="A343" s="2" t="str">
        <f>IF(ISBLANK(D343),"",COUNTA($B$2:B343))</f>
        <v/>
      </c>
      <c r="B343" s="2" t="str">
        <f t="shared" si="15"/>
        <v>0</v>
      </c>
      <c r="C343" s="4" t="str">
        <f t="shared" si="16"/>
        <v>NO</v>
      </c>
      <c r="D343" s="39"/>
    </row>
    <row r="344" spans="1:4" ht="15.75" thickBot="1" x14ac:dyDescent="0.3">
      <c r="A344" s="2" t="str">
        <f>IF(ISBLANK(D344),"",COUNTA($B$2:B344))</f>
        <v/>
      </c>
      <c r="B344" s="2" t="str">
        <f t="shared" si="15"/>
        <v>0</v>
      </c>
      <c r="C344" s="4" t="str">
        <f t="shared" si="16"/>
        <v>NO</v>
      </c>
      <c r="D344" s="39"/>
    </row>
    <row r="345" spans="1:4" ht="15.75" thickBot="1" x14ac:dyDescent="0.3">
      <c r="A345" s="2" t="str">
        <f>IF(ISBLANK(D345),"",COUNTA($B$2:B345))</f>
        <v/>
      </c>
      <c r="B345" s="2" t="str">
        <f t="shared" si="15"/>
        <v>0</v>
      </c>
      <c r="C345" s="4" t="str">
        <f t="shared" si="16"/>
        <v>NO</v>
      </c>
      <c r="D345" s="39"/>
    </row>
    <row r="346" spans="1:4" ht="15.75" thickBot="1" x14ac:dyDescent="0.3">
      <c r="A346" s="2" t="str">
        <f>IF(ISBLANK(D346),"",COUNTA($B$2:B346))</f>
        <v/>
      </c>
      <c r="B346" s="2" t="str">
        <f t="shared" si="15"/>
        <v>0</v>
      </c>
      <c r="C346" s="4" t="str">
        <f t="shared" si="16"/>
        <v>NO</v>
      </c>
      <c r="D346" s="39"/>
    </row>
    <row r="347" spans="1:4" ht="15.75" thickBot="1" x14ac:dyDescent="0.3">
      <c r="A347" s="2" t="str">
        <f>IF(ISBLANK(D347),"",COUNTA($B$2:B347))</f>
        <v/>
      </c>
      <c r="B347" s="2" t="str">
        <f t="shared" si="15"/>
        <v>0</v>
      </c>
      <c r="C347" s="4" t="str">
        <f t="shared" si="16"/>
        <v>NO</v>
      </c>
      <c r="D347" s="39"/>
    </row>
    <row r="348" spans="1:4" ht="15.75" thickBot="1" x14ac:dyDescent="0.3">
      <c r="A348" s="2" t="str">
        <f>IF(ISBLANK(D348),"",COUNTA($B$2:B348))</f>
        <v/>
      </c>
      <c r="B348" s="2" t="str">
        <f t="shared" si="15"/>
        <v>0</v>
      </c>
      <c r="C348" s="4" t="str">
        <f t="shared" si="16"/>
        <v>NO</v>
      </c>
      <c r="D348" s="39"/>
    </row>
    <row r="349" spans="1:4" ht="15.75" thickBot="1" x14ac:dyDescent="0.3">
      <c r="A349" s="2" t="str">
        <f>IF(ISBLANK(D349),"",COUNTA($B$2:B349))</f>
        <v/>
      </c>
      <c r="B349" s="2" t="str">
        <f t="shared" si="15"/>
        <v>0</v>
      </c>
      <c r="C349" s="4" t="str">
        <f t="shared" si="16"/>
        <v>NO</v>
      </c>
      <c r="D349" s="39"/>
    </row>
    <row r="350" spans="1:4" ht="15.75" thickBot="1" x14ac:dyDescent="0.3">
      <c r="A350" s="2" t="str">
        <f>IF(ISBLANK(D350),"",COUNTA($B$2:B350))</f>
        <v/>
      </c>
      <c r="B350" s="2" t="str">
        <f t="shared" si="15"/>
        <v>0</v>
      </c>
      <c r="C350" s="4" t="str">
        <f t="shared" si="16"/>
        <v>NO</v>
      </c>
      <c r="D350" s="39"/>
    </row>
    <row r="351" spans="1:4" ht="15.75" thickBot="1" x14ac:dyDescent="0.3">
      <c r="A351" s="2" t="str">
        <f>IF(ISBLANK(D351),"",COUNTA($B$2:B351))</f>
        <v/>
      </c>
      <c r="B351" s="2" t="str">
        <f t="shared" si="15"/>
        <v>0</v>
      </c>
      <c r="C351" s="4" t="str">
        <f t="shared" si="16"/>
        <v>NO</v>
      </c>
      <c r="D351" s="39"/>
    </row>
    <row r="352" spans="1:4" ht="15.75" thickBot="1" x14ac:dyDescent="0.3">
      <c r="A352" s="2" t="str">
        <f>IF(ISBLANK(D352),"",COUNTA($B$2:B352))</f>
        <v/>
      </c>
      <c r="B352" s="2" t="str">
        <f t="shared" si="15"/>
        <v>0</v>
      </c>
      <c r="C352" s="4" t="str">
        <f t="shared" si="16"/>
        <v>NO</v>
      </c>
      <c r="D352" s="39"/>
    </row>
    <row r="353" spans="1:4" ht="15.75" thickBot="1" x14ac:dyDescent="0.3">
      <c r="A353" s="2" t="str">
        <f>IF(ISBLANK(D353),"",COUNTA($B$2:B353))</f>
        <v/>
      </c>
      <c r="B353" s="2" t="str">
        <f t="shared" si="15"/>
        <v>0</v>
      </c>
      <c r="C353" s="4" t="str">
        <f t="shared" si="16"/>
        <v>NO</v>
      </c>
      <c r="D353" s="39"/>
    </row>
    <row r="354" spans="1:4" ht="15.75" thickBot="1" x14ac:dyDescent="0.3">
      <c r="A354" s="2" t="str">
        <f>IF(ISBLANK(D354),"",COUNTA($B$2:B354))</f>
        <v/>
      </c>
      <c r="B354" s="2" t="str">
        <f t="shared" si="15"/>
        <v>0</v>
      </c>
      <c r="C354" s="4" t="str">
        <f t="shared" si="16"/>
        <v>NO</v>
      </c>
      <c r="D354" s="39"/>
    </row>
    <row r="355" spans="1:4" ht="15.75" thickBot="1" x14ac:dyDescent="0.3">
      <c r="A355" s="2" t="str">
        <f>IF(ISBLANK(D355),"",COUNTA($B$2:B355))</f>
        <v/>
      </c>
      <c r="B355" s="2" t="str">
        <f t="shared" si="15"/>
        <v>0</v>
      </c>
      <c r="C355" s="4" t="str">
        <f t="shared" si="16"/>
        <v>NO</v>
      </c>
      <c r="D355" s="39"/>
    </row>
    <row r="356" spans="1:4" ht="15.75" thickBot="1" x14ac:dyDescent="0.3">
      <c r="A356" s="2" t="str">
        <f>IF(ISBLANK(D356),"",COUNTA($B$2:B356))</f>
        <v/>
      </c>
      <c r="B356" s="2" t="str">
        <f t="shared" si="15"/>
        <v>0</v>
      </c>
      <c r="C356" s="4" t="str">
        <f t="shared" si="16"/>
        <v>NO</v>
      </c>
      <c r="D356" s="39"/>
    </row>
    <row r="357" spans="1:4" ht="15.75" thickBot="1" x14ac:dyDescent="0.3">
      <c r="A357" s="2" t="str">
        <f>IF(ISBLANK(D357),"",COUNTA($B$2:B357))</f>
        <v/>
      </c>
      <c r="B357" s="2" t="str">
        <f t="shared" si="15"/>
        <v>0</v>
      </c>
      <c r="C357" s="4" t="str">
        <f t="shared" si="16"/>
        <v>NO</v>
      </c>
      <c r="D357" s="39"/>
    </row>
    <row r="358" spans="1:4" ht="15.75" thickBot="1" x14ac:dyDescent="0.3">
      <c r="A358" s="2" t="str">
        <f>IF(ISBLANK(D358),"",COUNTA($B$2:B358))</f>
        <v/>
      </c>
      <c r="B358" s="2" t="str">
        <f t="shared" si="15"/>
        <v>0</v>
      </c>
      <c r="C358" s="4" t="str">
        <f t="shared" si="16"/>
        <v>NO</v>
      </c>
      <c r="D358" s="39"/>
    </row>
    <row r="359" spans="1:4" ht="15.75" thickBot="1" x14ac:dyDescent="0.3">
      <c r="A359" s="2" t="str">
        <f>IF(ISBLANK(D359),"",COUNTA($B$2:B359))</f>
        <v/>
      </c>
      <c r="B359" s="2" t="str">
        <f t="shared" si="15"/>
        <v>0</v>
      </c>
      <c r="C359" s="4" t="str">
        <f t="shared" si="16"/>
        <v>NO</v>
      </c>
      <c r="D359" s="39"/>
    </row>
    <row r="360" spans="1:4" ht="15.75" thickBot="1" x14ac:dyDescent="0.3">
      <c r="A360" s="2" t="str">
        <f>IF(ISBLANK(D360),"",COUNTA($B$2:B360))</f>
        <v/>
      </c>
      <c r="B360" s="2" t="str">
        <f t="shared" si="15"/>
        <v>0</v>
      </c>
      <c r="C360" s="4" t="str">
        <f t="shared" si="16"/>
        <v>NO</v>
      </c>
      <c r="D360" s="39"/>
    </row>
    <row r="361" spans="1:4" ht="15.75" thickBot="1" x14ac:dyDescent="0.3">
      <c r="A361" s="2" t="str">
        <f>IF(ISBLANK(D361),"",COUNTA($B$2:B361))</f>
        <v/>
      </c>
      <c r="B361" s="2" t="str">
        <f t="shared" si="15"/>
        <v>0</v>
      </c>
      <c r="C361" s="4" t="str">
        <f t="shared" si="16"/>
        <v>NO</v>
      </c>
      <c r="D361" s="39"/>
    </row>
    <row r="362" spans="1:4" ht="15.75" thickBot="1" x14ac:dyDescent="0.3">
      <c r="A362" s="2" t="str">
        <f>IF(ISBLANK(D362),"",COUNTA($B$2:B362))</f>
        <v/>
      </c>
      <c r="B362" s="2" t="str">
        <f t="shared" si="15"/>
        <v>0</v>
      </c>
      <c r="C362" s="4" t="str">
        <f t="shared" si="16"/>
        <v>NO</v>
      </c>
      <c r="D362" s="39"/>
    </row>
    <row r="363" spans="1:4" ht="15.75" thickBot="1" x14ac:dyDescent="0.3">
      <c r="A363" s="2" t="str">
        <f>IF(ISBLANK(D363),"",COUNTA($B$2:B363))</f>
        <v/>
      </c>
      <c r="B363" s="2" t="str">
        <f t="shared" si="15"/>
        <v>0</v>
      </c>
      <c r="C363" s="4" t="str">
        <f t="shared" si="16"/>
        <v>NO</v>
      </c>
      <c r="D363" s="39"/>
    </row>
    <row r="364" spans="1:4" ht="15.75" thickBot="1" x14ac:dyDescent="0.3">
      <c r="A364" s="2" t="str">
        <f>IF(ISBLANK(D364),"",COUNTA($B$2:B364))</f>
        <v/>
      </c>
      <c r="B364" s="2" t="str">
        <f t="shared" si="15"/>
        <v>0</v>
      </c>
      <c r="C364" s="4" t="str">
        <f t="shared" si="16"/>
        <v>NO</v>
      </c>
      <c r="D364" s="39"/>
    </row>
    <row r="365" spans="1:4" ht="15.75" thickBot="1" x14ac:dyDescent="0.3">
      <c r="A365" s="2" t="str">
        <f>IF(ISBLANK(D365),"",COUNTA($B$2:B365))</f>
        <v/>
      </c>
      <c r="B365" s="2" t="str">
        <f t="shared" si="15"/>
        <v>0</v>
      </c>
      <c r="C365" s="4" t="str">
        <f t="shared" si="16"/>
        <v>NO</v>
      </c>
      <c r="D365" s="39"/>
    </row>
    <row r="366" spans="1:4" ht="15.75" thickBot="1" x14ac:dyDescent="0.3">
      <c r="A366" s="2" t="str">
        <f>IF(ISBLANK(D366),"",COUNTA($B$2:B366))</f>
        <v/>
      </c>
      <c r="B366" s="2" t="str">
        <f t="shared" si="15"/>
        <v>0</v>
      </c>
      <c r="C366" s="4" t="str">
        <f t="shared" si="16"/>
        <v>NO</v>
      </c>
      <c r="D366" s="39"/>
    </row>
    <row r="367" spans="1:4" ht="15.75" thickBot="1" x14ac:dyDescent="0.3">
      <c r="A367" s="2" t="str">
        <f>IF(ISBLANK(D367),"",COUNTA($B$2:B367))</f>
        <v/>
      </c>
      <c r="B367" s="2" t="str">
        <f t="shared" si="15"/>
        <v>0</v>
      </c>
      <c r="C367" s="4" t="str">
        <f t="shared" si="16"/>
        <v>NO</v>
      </c>
      <c r="D367" s="39"/>
    </row>
    <row r="368" spans="1:4" ht="15.75" thickBot="1" x14ac:dyDescent="0.3">
      <c r="A368" s="2" t="str">
        <f>IF(ISBLANK(D368),"",COUNTA($B$2:B368))</f>
        <v/>
      </c>
      <c r="B368" s="2" t="str">
        <f t="shared" si="15"/>
        <v>0</v>
      </c>
      <c r="C368" s="4" t="str">
        <f t="shared" si="16"/>
        <v>NO</v>
      </c>
      <c r="D368" s="39"/>
    </row>
    <row r="369" spans="1:4" ht="15.75" thickBot="1" x14ac:dyDescent="0.3">
      <c r="A369" s="2" t="str">
        <f>IF(ISBLANK(D369),"",COUNTA($B$2:B369))</f>
        <v/>
      </c>
      <c r="B369" s="2" t="str">
        <f t="shared" si="15"/>
        <v>0</v>
      </c>
      <c r="C369" s="4" t="str">
        <f t="shared" si="16"/>
        <v>NO</v>
      </c>
      <c r="D369" s="39"/>
    </row>
    <row r="370" spans="1:4" ht="15.75" thickBot="1" x14ac:dyDescent="0.3">
      <c r="A370" s="2" t="str">
        <f>IF(ISBLANK(D370),"",COUNTA($B$2:B370))</f>
        <v/>
      </c>
      <c r="B370" s="2" t="str">
        <f t="shared" si="15"/>
        <v>0</v>
      </c>
      <c r="C370" s="4" t="str">
        <f t="shared" si="16"/>
        <v>NO</v>
      </c>
      <c r="D370" s="39"/>
    </row>
    <row r="371" spans="1:4" ht="15.75" thickBot="1" x14ac:dyDescent="0.3">
      <c r="A371" s="2" t="str">
        <f>IF(ISBLANK(D371),"",COUNTA($B$2:B371))</f>
        <v/>
      </c>
      <c r="B371" s="2" t="str">
        <f t="shared" ref="B371:B434" si="17">IF(C371="NO","0",IF(C371&gt;=11000,10000,ROUND(IF((SIGN(C371)=-1),C371*(1+$E$1/100),C371*(1-$E$1/100)),0)))</f>
        <v>0</v>
      </c>
      <c r="C371" s="4" t="str">
        <f t="shared" si="16"/>
        <v>NO</v>
      </c>
      <c r="D371" s="39"/>
    </row>
    <row r="372" spans="1:4" ht="15.75" thickBot="1" x14ac:dyDescent="0.3">
      <c r="A372" s="2" t="str">
        <f>IF(ISBLANK(D372),"",COUNTA($B$2:B372))</f>
        <v/>
      </c>
      <c r="B372" s="2" t="str">
        <f t="shared" si="17"/>
        <v>0</v>
      </c>
      <c r="C372" s="4" t="str">
        <f t="shared" si="16"/>
        <v>NO</v>
      </c>
      <c r="D372" s="39"/>
    </row>
    <row r="373" spans="1:4" ht="15.75" thickBot="1" x14ac:dyDescent="0.3">
      <c r="A373" s="2" t="str">
        <f>IF(ISBLANK(D373),"",COUNTA($B$2:B373))</f>
        <v/>
      </c>
      <c r="B373" s="2" t="str">
        <f t="shared" si="17"/>
        <v>0</v>
      </c>
      <c r="C373" s="4" t="str">
        <f t="shared" si="16"/>
        <v>NO</v>
      </c>
      <c r="D373" s="39"/>
    </row>
    <row r="374" spans="1:4" ht="15.75" thickBot="1" x14ac:dyDescent="0.3">
      <c r="A374" s="2" t="str">
        <f>IF(ISBLANK(D374),"",COUNTA($B$2:B374))</f>
        <v/>
      </c>
      <c r="B374" s="2" t="str">
        <f t="shared" si="17"/>
        <v>0</v>
      </c>
      <c r="C374" s="4" t="str">
        <f t="shared" si="16"/>
        <v>NO</v>
      </c>
      <c r="D374" s="39"/>
    </row>
    <row r="375" spans="1:4" ht="15.75" thickBot="1" x14ac:dyDescent="0.3">
      <c r="A375" s="2" t="str">
        <f>IF(ISBLANK(D375),"",COUNTA($B$2:B375))</f>
        <v/>
      </c>
      <c r="B375" s="2" t="str">
        <f t="shared" si="17"/>
        <v>0</v>
      </c>
      <c r="C375" s="4" t="str">
        <f t="shared" si="16"/>
        <v>NO</v>
      </c>
      <c r="D375" s="39"/>
    </row>
    <row r="376" spans="1:4" ht="15.75" thickBot="1" x14ac:dyDescent="0.3">
      <c r="A376" s="2" t="str">
        <f>IF(ISBLANK(D376),"",COUNTA($B$2:B376))</f>
        <v/>
      </c>
      <c r="B376" s="2" t="str">
        <f t="shared" si="17"/>
        <v>0</v>
      </c>
      <c r="C376" s="4" t="str">
        <f t="shared" si="16"/>
        <v>NO</v>
      </c>
      <c r="D376" s="39"/>
    </row>
    <row r="377" spans="1:4" ht="15.75" thickBot="1" x14ac:dyDescent="0.3">
      <c r="A377" s="2" t="str">
        <f>IF(ISBLANK(D377),"",COUNTA($B$2:B377))</f>
        <v/>
      </c>
      <c r="B377" s="2" t="str">
        <f t="shared" si="17"/>
        <v>0</v>
      </c>
      <c r="C377" s="4" t="str">
        <f t="shared" si="16"/>
        <v>NO</v>
      </c>
      <c r="D377" s="39"/>
    </row>
    <row r="378" spans="1:4" ht="15.75" thickBot="1" x14ac:dyDescent="0.3">
      <c r="A378" s="2" t="str">
        <f>IF(ISBLANK(D378),"",COUNTA($B$2:B378))</f>
        <v/>
      </c>
      <c r="B378" s="2" t="str">
        <f t="shared" si="17"/>
        <v>0</v>
      </c>
      <c r="C378" s="4" t="str">
        <f t="shared" si="16"/>
        <v>NO</v>
      </c>
      <c r="D378" s="39"/>
    </row>
    <row r="379" spans="1:4" ht="15.75" thickBot="1" x14ac:dyDescent="0.3">
      <c r="A379" s="2" t="str">
        <f>IF(ISBLANK(D379),"",COUNTA($B$2:B379))</f>
        <v/>
      </c>
      <c r="B379" s="2" t="str">
        <f t="shared" si="17"/>
        <v>0</v>
      </c>
      <c r="C379" s="4" t="str">
        <f t="shared" si="16"/>
        <v>NO</v>
      </c>
      <c r="D379" s="39"/>
    </row>
    <row r="380" spans="1:4" ht="15.75" thickBot="1" x14ac:dyDescent="0.3">
      <c r="A380" s="2" t="str">
        <f>IF(ISBLANK(D380),"",COUNTA($B$2:B380))</f>
        <v/>
      </c>
      <c r="B380" s="2" t="str">
        <f t="shared" si="17"/>
        <v>0</v>
      </c>
      <c r="C380" s="4" t="str">
        <f t="shared" si="16"/>
        <v>NO</v>
      </c>
      <c r="D380" s="39"/>
    </row>
    <row r="381" spans="1:4" ht="15.75" thickBot="1" x14ac:dyDescent="0.3">
      <c r="A381" s="2" t="str">
        <f>IF(ISBLANK(D381),"",COUNTA($B$2:B381))</f>
        <v/>
      </c>
      <c r="B381" s="2" t="str">
        <f t="shared" si="17"/>
        <v>0</v>
      </c>
      <c r="C381" s="4" t="str">
        <f t="shared" si="16"/>
        <v>NO</v>
      </c>
      <c r="D381" s="39"/>
    </row>
    <row r="382" spans="1:4" ht="15.75" thickBot="1" x14ac:dyDescent="0.3">
      <c r="A382" s="2" t="str">
        <f>IF(ISBLANK(D382),"",COUNTA($B$2:B382))</f>
        <v/>
      </c>
      <c r="B382" s="2" t="str">
        <f t="shared" si="17"/>
        <v>0</v>
      </c>
      <c r="C382" s="4" t="str">
        <f t="shared" si="16"/>
        <v>NO</v>
      </c>
      <c r="D382" s="39"/>
    </row>
    <row r="383" spans="1:4" ht="15.75" thickBot="1" x14ac:dyDescent="0.3">
      <c r="A383" s="2" t="str">
        <f>IF(ISBLANK(D383),"",COUNTA($B$2:B383))</f>
        <v/>
      </c>
      <c r="B383" s="2" t="str">
        <f t="shared" si="17"/>
        <v>0</v>
      </c>
      <c r="C383" s="4" t="str">
        <f t="shared" si="16"/>
        <v>NO</v>
      </c>
      <c r="D383" s="39"/>
    </row>
    <row r="384" spans="1:4" ht="15.75" thickBot="1" x14ac:dyDescent="0.3">
      <c r="A384" s="2" t="str">
        <f>IF(ISBLANK(D384),"",COUNTA($B$2:B384))</f>
        <v/>
      </c>
      <c r="B384" s="2" t="str">
        <f t="shared" si="17"/>
        <v>0</v>
      </c>
      <c r="C384" s="4" t="str">
        <f t="shared" si="16"/>
        <v>NO</v>
      </c>
      <c r="D384" s="39"/>
    </row>
    <row r="385" spans="1:4" ht="15.75" thickBot="1" x14ac:dyDescent="0.3">
      <c r="A385" s="2" t="str">
        <f>IF(ISBLANK(D385),"",COUNTA($B$2:B385))</f>
        <v/>
      </c>
      <c r="B385" s="2" t="str">
        <f t="shared" si="17"/>
        <v>0</v>
      </c>
      <c r="C385" s="4" t="str">
        <f t="shared" si="16"/>
        <v>NO</v>
      </c>
      <c r="D385" s="39"/>
    </row>
    <row r="386" spans="1:4" ht="15.75" thickBot="1" x14ac:dyDescent="0.3">
      <c r="A386" s="2" t="str">
        <f>IF(ISBLANK(D386),"",COUNTA($B$2:B386))</f>
        <v/>
      </c>
      <c r="B386" s="2" t="str">
        <f t="shared" si="17"/>
        <v>0</v>
      </c>
      <c r="C386" s="4" t="str">
        <f t="shared" si="16"/>
        <v>NO</v>
      </c>
      <c r="D386" s="39"/>
    </row>
    <row r="387" spans="1:4" ht="15.75" thickBot="1" x14ac:dyDescent="0.3">
      <c r="A387" s="2" t="str">
        <f>IF(ISBLANK(D387),"",COUNTA($B$2:B387))</f>
        <v/>
      </c>
      <c r="B387" s="2" t="str">
        <f t="shared" si="17"/>
        <v>0</v>
      </c>
      <c r="C387" s="4" t="str">
        <f t="shared" ref="C387:C450" si="18">IF(ISERROR(_xlfn.NUMBERVALUE(VLOOKUP(D387,G:H,2,0))),"NO",_xlfn.NUMBERVALUE(VLOOKUP(D387,G:H,2,0)))</f>
        <v>NO</v>
      </c>
      <c r="D387" s="39"/>
    </row>
    <row r="388" spans="1:4" ht="15.75" thickBot="1" x14ac:dyDescent="0.3">
      <c r="A388" s="2" t="str">
        <f>IF(ISBLANK(D388),"",COUNTA($B$2:B388))</f>
        <v/>
      </c>
      <c r="B388" s="2" t="str">
        <f t="shared" si="17"/>
        <v>0</v>
      </c>
      <c r="C388" s="4" t="str">
        <f t="shared" si="18"/>
        <v>NO</v>
      </c>
      <c r="D388" s="39"/>
    </row>
    <row r="389" spans="1:4" ht="15.75" thickBot="1" x14ac:dyDescent="0.3">
      <c r="A389" s="2" t="str">
        <f>IF(ISBLANK(D389),"",COUNTA($B$2:B389))</f>
        <v/>
      </c>
      <c r="B389" s="2" t="str">
        <f t="shared" si="17"/>
        <v>0</v>
      </c>
      <c r="C389" s="4" t="str">
        <f t="shared" si="18"/>
        <v>NO</v>
      </c>
      <c r="D389" s="39"/>
    </row>
    <row r="390" spans="1:4" ht="15.75" thickBot="1" x14ac:dyDescent="0.3">
      <c r="A390" s="2" t="str">
        <f>IF(ISBLANK(D390),"",COUNTA($B$2:B390))</f>
        <v/>
      </c>
      <c r="B390" s="2" t="str">
        <f t="shared" si="17"/>
        <v>0</v>
      </c>
      <c r="C390" s="4" t="str">
        <f t="shared" si="18"/>
        <v>NO</v>
      </c>
      <c r="D390" s="39"/>
    </row>
    <row r="391" spans="1:4" ht="15.75" thickBot="1" x14ac:dyDescent="0.3">
      <c r="A391" s="2" t="str">
        <f>IF(ISBLANK(D391),"",COUNTA($B$2:B391))</f>
        <v/>
      </c>
      <c r="B391" s="2" t="str">
        <f t="shared" si="17"/>
        <v>0</v>
      </c>
      <c r="C391" s="4" t="str">
        <f t="shared" si="18"/>
        <v>NO</v>
      </c>
      <c r="D391" s="39"/>
    </row>
    <row r="392" spans="1:4" ht="15.75" thickBot="1" x14ac:dyDescent="0.3">
      <c r="A392" s="2" t="str">
        <f>IF(ISBLANK(D392),"",COUNTA($B$2:B392))</f>
        <v/>
      </c>
      <c r="B392" s="2" t="str">
        <f t="shared" si="17"/>
        <v>0</v>
      </c>
      <c r="C392" s="4" t="str">
        <f t="shared" si="18"/>
        <v>NO</v>
      </c>
      <c r="D392" s="39"/>
    </row>
    <row r="393" spans="1:4" ht="15.75" thickBot="1" x14ac:dyDescent="0.3">
      <c r="A393" s="2" t="str">
        <f>IF(ISBLANK(D393),"",COUNTA($B$2:B393))</f>
        <v/>
      </c>
      <c r="B393" s="2" t="str">
        <f t="shared" si="17"/>
        <v>0</v>
      </c>
      <c r="C393" s="4" t="str">
        <f t="shared" si="18"/>
        <v>NO</v>
      </c>
      <c r="D393" s="39"/>
    </row>
    <row r="394" spans="1:4" ht="15.75" thickBot="1" x14ac:dyDescent="0.3">
      <c r="A394" s="2" t="str">
        <f>IF(ISBLANK(D394),"",COUNTA($B$2:B394))</f>
        <v/>
      </c>
      <c r="B394" s="2" t="str">
        <f t="shared" si="17"/>
        <v>0</v>
      </c>
      <c r="C394" s="4" t="str">
        <f t="shared" si="18"/>
        <v>NO</v>
      </c>
      <c r="D394" s="39"/>
    </row>
    <row r="395" spans="1:4" ht="15.75" thickBot="1" x14ac:dyDescent="0.3">
      <c r="A395" s="2" t="str">
        <f>IF(ISBLANK(D395),"",COUNTA($B$2:B395))</f>
        <v/>
      </c>
      <c r="B395" s="2" t="str">
        <f t="shared" si="17"/>
        <v>0</v>
      </c>
      <c r="C395" s="4" t="str">
        <f t="shared" si="18"/>
        <v>NO</v>
      </c>
      <c r="D395" s="39"/>
    </row>
    <row r="396" spans="1:4" ht="15.75" thickBot="1" x14ac:dyDescent="0.3">
      <c r="A396" s="2" t="str">
        <f>IF(ISBLANK(D396),"",COUNTA($B$2:B396))</f>
        <v/>
      </c>
      <c r="B396" s="2" t="str">
        <f t="shared" si="17"/>
        <v>0</v>
      </c>
      <c r="C396" s="4" t="str">
        <f t="shared" si="18"/>
        <v>NO</v>
      </c>
      <c r="D396" s="39"/>
    </row>
    <row r="397" spans="1:4" ht="15.75" thickBot="1" x14ac:dyDescent="0.3">
      <c r="A397" s="2" t="str">
        <f>IF(ISBLANK(D397),"",COUNTA($B$2:B397))</f>
        <v/>
      </c>
      <c r="B397" s="2" t="str">
        <f t="shared" si="17"/>
        <v>0</v>
      </c>
      <c r="C397" s="4" t="str">
        <f t="shared" si="18"/>
        <v>NO</v>
      </c>
      <c r="D397" s="39"/>
    </row>
    <row r="398" spans="1:4" ht="15.75" thickBot="1" x14ac:dyDescent="0.3">
      <c r="A398" s="2" t="str">
        <f>IF(ISBLANK(D398),"",COUNTA($B$2:B398))</f>
        <v/>
      </c>
      <c r="B398" s="2" t="str">
        <f t="shared" si="17"/>
        <v>0</v>
      </c>
      <c r="C398" s="4" t="str">
        <f t="shared" si="18"/>
        <v>NO</v>
      </c>
      <c r="D398" s="39"/>
    </row>
    <row r="399" spans="1:4" ht="15.75" thickBot="1" x14ac:dyDescent="0.3">
      <c r="A399" s="2" t="str">
        <f>IF(ISBLANK(D399),"",COUNTA($B$2:B399))</f>
        <v/>
      </c>
      <c r="B399" s="2" t="str">
        <f t="shared" si="17"/>
        <v>0</v>
      </c>
      <c r="C399" s="4" t="str">
        <f t="shared" si="18"/>
        <v>NO</v>
      </c>
      <c r="D399" s="39"/>
    </row>
    <row r="400" spans="1:4" ht="15.75" thickBot="1" x14ac:dyDescent="0.3">
      <c r="A400" s="2" t="str">
        <f>IF(ISBLANK(D400),"",COUNTA($B$2:B400))</f>
        <v/>
      </c>
      <c r="B400" s="2" t="str">
        <f t="shared" si="17"/>
        <v>0</v>
      </c>
      <c r="C400" s="4" t="str">
        <f t="shared" si="18"/>
        <v>NO</v>
      </c>
      <c r="D400" s="39"/>
    </row>
    <row r="401" spans="1:4" ht="15.75" thickBot="1" x14ac:dyDescent="0.3">
      <c r="A401" s="2" t="str">
        <f>IF(ISBLANK(D401),"",COUNTA($B$2:B401))</f>
        <v/>
      </c>
      <c r="B401" s="2" t="str">
        <f t="shared" si="17"/>
        <v>0</v>
      </c>
      <c r="C401" s="4" t="str">
        <f t="shared" si="18"/>
        <v>NO</v>
      </c>
      <c r="D401" s="39"/>
    </row>
    <row r="402" spans="1:4" ht="15.75" thickBot="1" x14ac:dyDescent="0.3">
      <c r="A402" s="2" t="str">
        <f>IF(ISBLANK(D402),"",COUNTA($B$2:B402))</f>
        <v/>
      </c>
      <c r="B402" s="2" t="str">
        <f t="shared" si="17"/>
        <v>0</v>
      </c>
      <c r="C402" s="4" t="str">
        <f t="shared" si="18"/>
        <v>NO</v>
      </c>
      <c r="D402" s="39"/>
    </row>
    <row r="403" spans="1:4" ht="15.75" thickBot="1" x14ac:dyDescent="0.3">
      <c r="A403" s="2" t="str">
        <f>IF(ISBLANK(D403),"",COUNTA($B$2:B403))</f>
        <v/>
      </c>
      <c r="B403" s="2" t="str">
        <f t="shared" si="17"/>
        <v>0</v>
      </c>
      <c r="C403" s="4" t="str">
        <f t="shared" si="18"/>
        <v>NO</v>
      </c>
      <c r="D403" s="39"/>
    </row>
    <row r="404" spans="1:4" ht="15.75" thickBot="1" x14ac:dyDescent="0.3">
      <c r="A404" s="2" t="str">
        <f>IF(ISBLANK(D404),"",COUNTA($B$2:B404))</f>
        <v/>
      </c>
      <c r="B404" s="2" t="str">
        <f t="shared" si="17"/>
        <v>0</v>
      </c>
      <c r="C404" s="4" t="str">
        <f t="shared" si="18"/>
        <v>NO</v>
      </c>
      <c r="D404" s="39"/>
    </row>
    <row r="405" spans="1:4" ht="15.75" thickBot="1" x14ac:dyDescent="0.3">
      <c r="A405" s="2" t="str">
        <f>IF(ISBLANK(D405),"",COUNTA($B$2:B405))</f>
        <v/>
      </c>
      <c r="B405" s="2" t="str">
        <f t="shared" si="17"/>
        <v>0</v>
      </c>
      <c r="C405" s="4" t="str">
        <f t="shared" si="18"/>
        <v>NO</v>
      </c>
      <c r="D405" s="39"/>
    </row>
    <row r="406" spans="1:4" ht="15.75" thickBot="1" x14ac:dyDescent="0.3">
      <c r="A406" s="2" t="str">
        <f>IF(ISBLANK(D406),"",COUNTA($B$2:B406))</f>
        <v/>
      </c>
      <c r="B406" s="2" t="str">
        <f t="shared" si="17"/>
        <v>0</v>
      </c>
      <c r="C406" s="4" t="str">
        <f t="shared" si="18"/>
        <v>NO</v>
      </c>
      <c r="D406" s="39"/>
    </row>
    <row r="407" spans="1:4" ht="15.75" thickBot="1" x14ac:dyDescent="0.3">
      <c r="A407" s="2" t="str">
        <f>IF(ISBLANK(D407),"",COUNTA($B$2:B407))</f>
        <v/>
      </c>
      <c r="B407" s="2" t="str">
        <f t="shared" si="17"/>
        <v>0</v>
      </c>
      <c r="C407" s="4" t="str">
        <f t="shared" si="18"/>
        <v>NO</v>
      </c>
      <c r="D407" s="39"/>
    </row>
    <row r="408" spans="1:4" ht="15.75" thickBot="1" x14ac:dyDescent="0.3">
      <c r="A408" s="2" t="str">
        <f>IF(ISBLANK(D408),"",COUNTA($B$2:B408))</f>
        <v/>
      </c>
      <c r="B408" s="2" t="str">
        <f t="shared" si="17"/>
        <v>0</v>
      </c>
      <c r="C408" s="4" t="str">
        <f t="shared" si="18"/>
        <v>NO</v>
      </c>
      <c r="D408" s="39"/>
    </row>
    <row r="409" spans="1:4" ht="15.75" thickBot="1" x14ac:dyDescent="0.3">
      <c r="A409" s="2" t="str">
        <f>IF(ISBLANK(D409),"",COUNTA($B$2:B409))</f>
        <v/>
      </c>
      <c r="B409" s="2" t="str">
        <f t="shared" si="17"/>
        <v>0</v>
      </c>
      <c r="C409" s="4" t="str">
        <f t="shared" si="18"/>
        <v>NO</v>
      </c>
      <c r="D409" s="39"/>
    </row>
    <row r="410" spans="1:4" ht="15.75" thickBot="1" x14ac:dyDescent="0.3">
      <c r="A410" s="2" t="str">
        <f>IF(ISBLANK(D410),"",COUNTA($B$2:B410))</f>
        <v/>
      </c>
      <c r="B410" s="2" t="str">
        <f t="shared" si="17"/>
        <v>0</v>
      </c>
      <c r="C410" s="4" t="str">
        <f t="shared" si="18"/>
        <v>NO</v>
      </c>
      <c r="D410" s="39"/>
    </row>
    <row r="411" spans="1:4" ht="15.75" thickBot="1" x14ac:dyDescent="0.3">
      <c r="A411" s="2" t="str">
        <f>IF(ISBLANK(D411),"",COUNTA($B$2:B411))</f>
        <v/>
      </c>
      <c r="B411" s="2" t="str">
        <f t="shared" si="17"/>
        <v>0</v>
      </c>
      <c r="C411" s="4" t="str">
        <f t="shared" si="18"/>
        <v>NO</v>
      </c>
      <c r="D411" s="39"/>
    </row>
    <row r="412" spans="1:4" ht="15.75" thickBot="1" x14ac:dyDescent="0.3">
      <c r="A412" s="2" t="str">
        <f>IF(ISBLANK(D412),"",COUNTA($B$2:B412))</f>
        <v/>
      </c>
      <c r="B412" s="2" t="str">
        <f t="shared" si="17"/>
        <v>0</v>
      </c>
      <c r="C412" s="4" t="str">
        <f t="shared" si="18"/>
        <v>NO</v>
      </c>
      <c r="D412" s="39"/>
    </row>
    <row r="413" spans="1:4" ht="15.75" thickBot="1" x14ac:dyDescent="0.3">
      <c r="A413" s="2" t="str">
        <f>IF(ISBLANK(D413),"",COUNTA($B$2:B413))</f>
        <v/>
      </c>
      <c r="B413" s="2" t="str">
        <f t="shared" si="17"/>
        <v>0</v>
      </c>
      <c r="C413" s="4" t="str">
        <f t="shared" si="18"/>
        <v>NO</v>
      </c>
      <c r="D413" s="39"/>
    </row>
    <row r="414" spans="1:4" ht="15.75" thickBot="1" x14ac:dyDescent="0.3">
      <c r="A414" s="2" t="str">
        <f>IF(ISBLANK(D414),"",COUNTA($B$2:B414))</f>
        <v/>
      </c>
      <c r="B414" s="2" t="str">
        <f t="shared" si="17"/>
        <v>0</v>
      </c>
      <c r="C414" s="4" t="str">
        <f t="shared" si="18"/>
        <v>NO</v>
      </c>
      <c r="D414" s="39"/>
    </row>
    <row r="415" spans="1:4" ht="15.75" thickBot="1" x14ac:dyDescent="0.3">
      <c r="A415" s="2" t="str">
        <f>IF(ISBLANK(D415),"",COUNTA($B$2:B415))</f>
        <v/>
      </c>
      <c r="B415" s="2" t="str">
        <f t="shared" si="17"/>
        <v>0</v>
      </c>
      <c r="C415" s="4" t="str">
        <f t="shared" si="18"/>
        <v>NO</v>
      </c>
      <c r="D415" s="39"/>
    </row>
    <row r="416" spans="1:4" ht="15.75" thickBot="1" x14ac:dyDescent="0.3">
      <c r="A416" s="2" t="str">
        <f>IF(ISBLANK(D416),"",COUNTA($B$2:B416))</f>
        <v/>
      </c>
      <c r="B416" s="2" t="str">
        <f t="shared" si="17"/>
        <v>0</v>
      </c>
      <c r="C416" s="4" t="str">
        <f t="shared" si="18"/>
        <v>NO</v>
      </c>
      <c r="D416" s="39"/>
    </row>
    <row r="417" spans="1:4" ht="15.75" thickBot="1" x14ac:dyDescent="0.3">
      <c r="A417" s="2" t="str">
        <f>IF(ISBLANK(D417),"",COUNTA($B$2:B417))</f>
        <v/>
      </c>
      <c r="B417" s="2" t="str">
        <f t="shared" si="17"/>
        <v>0</v>
      </c>
      <c r="C417" s="4" t="str">
        <f t="shared" si="18"/>
        <v>NO</v>
      </c>
      <c r="D417" s="39"/>
    </row>
    <row r="418" spans="1:4" ht="15.75" thickBot="1" x14ac:dyDescent="0.3">
      <c r="A418" s="2" t="str">
        <f>IF(ISBLANK(D418),"",COUNTA($B$2:B418))</f>
        <v/>
      </c>
      <c r="B418" s="2" t="str">
        <f t="shared" si="17"/>
        <v>0</v>
      </c>
      <c r="C418" s="4" t="str">
        <f t="shared" si="18"/>
        <v>NO</v>
      </c>
      <c r="D418" s="39"/>
    </row>
    <row r="419" spans="1:4" ht="15.75" thickBot="1" x14ac:dyDescent="0.3">
      <c r="A419" s="2" t="str">
        <f>IF(ISBLANK(D419),"",COUNTA($B$2:B419))</f>
        <v/>
      </c>
      <c r="B419" s="2" t="str">
        <f t="shared" si="17"/>
        <v>0</v>
      </c>
      <c r="C419" s="4" t="str">
        <f t="shared" si="18"/>
        <v>NO</v>
      </c>
      <c r="D419" s="39"/>
    </row>
    <row r="420" spans="1:4" ht="15.75" thickBot="1" x14ac:dyDescent="0.3">
      <c r="A420" s="2" t="str">
        <f>IF(ISBLANK(D420),"",COUNTA($B$2:B420))</f>
        <v/>
      </c>
      <c r="B420" s="2" t="str">
        <f t="shared" si="17"/>
        <v>0</v>
      </c>
      <c r="C420" s="4" t="str">
        <f t="shared" si="18"/>
        <v>NO</v>
      </c>
      <c r="D420" s="39"/>
    </row>
    <row r="421" spans="1:4" ht="15.75" thickBot="1" x14ac:dyDescent="0.3">
      <c r="A421" s="2" t="str">
        <f>IF(ISBLANK(D421),"",COUNTA($B$2:B421))</f>
        <v/>
      </c>
      <c r="B421" s="2" t="str">
        <f t="shared" si="17"/>
        <v>0</v>
      </c>
      <c r="C421" s="4" t="str">
        <f t="shared" si="18"/>
        <v>NO</v>
      </c>
      <c r="D421" s="39"/>
    </row>
    <row r="422" spans="1:4" ht="15.75" thickBot="1" x14ac:dyDescent="0.3">
      <c r="A422" s="2" t="str">
        <f>IF(ISBLANK(D422),"",COUNTA($B$2:B422))</f>
        <v/>
      </c>
      <c r="B422" s="2" t="str">
        <f t="shared" si="17"/>
        <v>0</v>
      </c>
      <c r="C422" s="4" t="str">
        <f t="shared" si="18"/>
        <v>NO</v>
      </c>
      <c r="D422" s="39"/>
    </row>
    <row r="423" spans="1:4" ht="15.75" thickBot="1" x14ac:dyDescent="0.3">
      <c r="A423" s="2" t="str">
        <f>IF(ISBLANK(D423),"",COUNTA($B$2:B423))</f>
        <v/>
      </c>
      <c r="B423" s="2" t="str">
        <f t="shared" si="17"/>
        <v>0</v>
      </c>
      <c r="C423" s="4" t="str">
        <f t="shared" si="18"/>
        <v>NO</v>
      </c>
      <c r="D423" s="39"/>
    </row>
    <row r="424" spans="1:4" ht="15.75" thickBot="1" x14ac:dyDescent="0.3">
      <c r="A424" s="2" t="str">
        <f>IF(ISBLANK(D424),"",COUNTA($B$2:B424))</f>
        <v/>
      </c>
      <c r="B424" s="2" t="str">
        <f t="shared" si="17"/>
        <v>0</v>
      </c>
      <c r="C424" s="4" t="str">
        <f t="shared" si="18"/>
        <v>NO</v>
      </c>
      <c r="D424" s="39"/>
    </row>
    <row r="425" spans="1:4" ht="15.75" thickBot="1" x14ac:dyDescent="0.3">
      <c r="A425" s="2" t="str">
        <f>IF(ISBLANK(D425),"",COUNTA($B$2:B425))</f>
        <v/>
      </c>
      <c r="B425" s="2" t="str">
        <f t="shared" si="17"/>
        <v>0</v>
      </c>
      <c r="C425" s="4" t="str">
        <f t="shared" si="18"/>
        <v>NO</v>
      </c>
      <c r="D425" s="39"/>
    </row>
    <row r="426" spans="1:4" ht="15.75" thickBot="1" x14ac:dyDescent="0.3">
      <c r="A426" s="2" t="str">
        <f>IF(ISBLANK(D426),"",COUNTA($B$2:B426))</f>
        <v/>
      </c>
      <c r="B426" s="2" t="str">
        <f t="shared" si="17"/>
        <v>0</v>
      </c>
      <c r="C426" s="4" t="str">
        <f t="shared" si="18"/>
        <v>NO</v>
      </c>
      <c r="D426" s="39"/>
    </row>
    <row r="427" spans="1:4" ht="15.75" thickBot="1" x14ac:dyDescent="0.3">
      <c r="A427" s="2" t="str">
        <f>IF(ISBLANK(D427),"",COUNTA($B$2:B427))</f>
        <v/>
      </c>
      <c r="B427" s="2" t="str">
        <f t="shared" si="17"/>
        <v>0</v>
      </c>
      <c r="C427" s="4" t="str">
        <f t="shared" si="18"/>
        <v>NO</v>
      </c>
      <c r="D427" s="39"/>
    </row>
    <row r="428" spans="1:4" ht="15.75" thickBot="1" x14ac:dyDescent="0.3">
      <c r="A428" s="2" t="str">
        <f>IF(ISBLANK(D428),"",COUNTA($B$2:B428))</f>
        <v/>
      </c>
      <c r="B428" s="2" t="str">
        <f t="shared" si="17"/>
        <v>0</v>
      </c>
      <c r="C428" s="4" t="str">
        <f t="shared" si="18"/>
        <v>NO</v>
      </c>
      <c r="D428" s="39"/>
    </row>
    <row r="429" spans="1:4" ht="15.75" thickBot="1" x14ac:dyDescent="0.3">
      <c r="A429" s="2" t="str">
        <f>IF(ISBLANK(D429),"",COUNTA($B$2:B429))</f>
        <v/>
      </c>
      <c r="B429" s="2" t="str">
        <f t="shared" si="17"/>
        <v>0</v>
      </c>
      <c r="C429" s="4" t="str">
        <f t="shared" si="18"/>
        <v>NO</v>
      </c>
      <c r="D429" s="39"/>
    </row>
    <row r="430" spans="1:4" ht="15.75" thickBot="1" x14ac:dyDescent="0.3">
      <c r="A430" s="2" t="str">
        <f>IF(ISBLANK(D430),"",COUNTA($B$2:B430))</f>
        <v/>
      </c>
      <c r="B430" s="2" t="str">
        <f t="shared" si="17"/>
        <v>0</v>
      </c>
      <c r="C430" s="4" t="str">
        <f t="shared" si="18"/>
        <v>NO</v>
      </c>
      <c r="D430" s="39"/>
    </row>
    <row r="431" spans="1:4" ht="15.75" thickBot="1" x14ac:dyDescent="0.3">
      <c r="A431" s="2" t="str">
        <f>IF(ISBLANK(D431),"",COUNTA($B$2:B431))</f>
        <v/>
      </c>
      <c r="B431" s="2" t="str">
        <f t="shared" si="17"/>
        <v>0</v>
      </c>
      <c r="C431" s="4" t="str">
        <f t="shared" si="18"/>
        <v>NO</v>
      </c>
      <c r="D431" s="39"/>
    </row>
    <row r="432" spans="1:4" ht="15.75" thickBot="1" x14ac:dyDescent="0.3">
      <c r="A432" s="2" t="str">
        <f>IF(ISBLANK(D432),"",COUNTA($B$2:B432))</f>
        <v/>
      </c>
      <c r="B432" s="2" t="str">
        <f t="shared" si="17"/>
        <v>0</v>
      </c>
      <c r="C432" s="4" t="str">
        <f t="shared" si="18"/>
        <v>NO</v>
      </c>
      <c r="D432" s="39"/>
    </row>
    <row r="433" spans="1:4" ht="15.75" thickBot="1" x14ac:dyDescent="0.3">
      <c r="A433" s="2" t="str">
        <f>IF(ISBLANK(D433),"",COUNTA($B$2:B433))</f>
        <v/>
      </c>
      <c r="B433" s="2" t="str">
        <f t="shared" si="17"/>
        <v>0</v>
      </c>
      <c r="C433" s="4" t="str">
        <f t="shared" si="18"/>
        <v>NO</v>
      </c>
      <c r="D433" s="39"/>
    </row>
    <row r="434" spans="1:4" ht="15.75" thickBot="1" x14ac:dyDescent="0.3">
      <c r="A434" s="2" t="str">
        <f>IF(ISBLANK(D434),"",COUNTA($B$2:B434))</f>
        <v/>
      </c>
      <c r="B434" s="2" t="str">
        <f t="shared" si="17"/>
        <v>0</v>
      </c>
      <c r="C434" s="4" t="str">
        <f t="shared" si="18"/>
        <v>NO</v>
      </c>
      <c r="D434" s="39"/>
    </row>
    <row r="435" spans="1:4" ht="15.75" thickBot="1" x14ac:dyDescent="0.3">
      <c r="A435" s="2" t="str">
        <f>IF(ISBLANK(D435),"",COUNTA($B$2:B435))</f>
        <v/>
      </c>
      <c r="B435" s="2" t="str">
        <f t="shared" ref="B435:B498" si="19">IF(C435="NO","0",IF(C435&gt;=11000,10000,ROUND(IF((SIGN(C435)=-1),C435*(1+$E$1/100),C435*(1-$E$1/100)),0)))</f>
        <v>0</v>
      </c>
      <c r="C435" s="4" t="str">
        <f t="shared" si="18"/>
        <v>NO</v>
      </c>
      <c r="D435" s="39"/>
    </row>
    <row r="436" spans="1:4" ht="15.75" thickBot="1" x14ac:dyDescent="0.3">
      <c r="A436" s="2" t="str">
        <f>IF(ISBLANK(D436),"",COUNTA($B$2:B436))</f>
        <v/>
      </c>
      <c r="B436" s="2" t="str">
        <f t="shared" si="19"/>
        <v>0</v>
      </c>
      <c r="C436" s="4" t="str">
        <f t="shared" si="18"/>
        <v>NO</v>
      </c>
      <c r="D436" s="39"/>
    </row>
    <row r="437" spans="1:4" ht="15.75" thickBot="1" x14ac:dyDescent="0.3">
      <c r="A437" s="2" t="str">
        <f>IF(ISBLANK(D437),"",COUNTA($B$2:B437))</f>
        <v/>
      </c>
      <c r="B437" s="2" t="str">
        <f t="shared" si="19"/>
        <v>0</v>
      </c>
      <c r="C437" s="4" t="str">
        <f t="shared" si="18"/>
        <v>NO</v>
      </c>
      <c r="D437" s="39"/>
    </row>
    <row r="438" spans="1:4" ht="15.75" thickBot="1" x14ac:dyDescent="0.3">
      <c r="A438" s="2" t="str">
        <f>IF(ISBLANK(D438),"",COUNTA($B$2:B438))</f>
        <v/>
      </c>
      <c r="B438" s="2" t="str">
        <f t="shared" si="19"/>
        <v>0</v>
      </c>
      <c r="C438" s="4" t="str">
        <f t="shared" si="18"/>
        <v>NO</v>
      </c>
      <c r="D438" s="39"/>
    </row>
    <row r="439" spans="1:4" ht="15.75" thickBot="1" x14ac:dyDescent="0.3">
      <c r="A439" s="2" t="str">
        <f>IF(ISBLANK(D439),"",COUNTA($B$2:B439))</f>
        <v/>
      </c>
      <c r="B439" s="2" t="str">
        <f t="shared" si="19"/>
        <v>0</v>
      </c>
      <c r="C439" s="4" t="str">
        <f t="shared" si="18"/>
        <v>NO</v>
      </c>
      <c r="D439" s="39"/>
    </row>
    <row r="440" spans="1:4" ht="15.75" thickBot="1" x14ac:dyDescent="0.3">
      <c r="A440" s="2" t="str">
        <f>IF(ISBLANK(D440),"",COUNTA($B$2:B440))</f>
        <v/>
      </c>
      <c r="B440" s="2" t="str">
        <f t="shared" si="19"/>
        <v>0</v>
      </c>
      <c r="C440" s="4" t="str">
        <f t="shared" si="18"/>
        <v>NO</v>
      </c>
      <c r="D440" s="39"/>
    </row>
    <row r="441" spans="1:4" ht="15.75" thickBot="1" x14ac:dyDescent="0.3">
      <c r="A441" s="2" t="str">
        <f>IF(ISBLANK(D441),"",COUNTA($B$2:B441))</f>
        <v/>
      </c>
      <c r="B441" s="2" t="str">
        <f t="shared" si="19"/>
        <v>0</v>
      </c>
      <c r="C441" s="4" t="str">
        <f t="shared" si="18"/>
        <v>NO</v>
      </c>
      <c r="D441" s="39"/>
    </row>
    <row r="442" spans="1:4" ht="15.75" thickBot="1" x14ac:dyDescent="0.3">
      <c r="A442" s="2" t="str">
        <f>IF(ISBLANK(D442),"",COUNTA($B$2:B442))</f>
        <v/>
      </c>
      <c r="B442" s="2" t="str">
        <f t="shared" si="19"/>
        <v>0</v>
      </c>
      <c r="C442" s="4" t="str">
        <f t="shared" si="18"/>
        <v>NO</v>
      </c>
      <c r="D442" s="39"/>
    </row>
    <row r="443" spans="1:4" ht="15.75" thickBot="1" x14ac:dyDescent="0.3">
      <c r="A443" s="2" t="str">
        <f>IF(ISBLANK(D443),"",COUNTA($B$2:B443))</f>
        <v/>
      </c>
      <c r="B443" s="2" t="str">
        <f t="shared" si="19"/>
        <v>0</v>
      </c>
      <c r="C443" s="4" t="str">
        <f t="shared" si="18"/>
        <v>NO</v>
      </c>
      <c r="D443" s="39"/>
    </row>
    <row r="444" spans="1:4" ht="15.75" thickBot="1" x14ac:dyDescent="0.3">
      <c r="A444" s="2" t="str">
        <f>IF(ISBLANK(D444),"",COUNTA($B$2:B444))</f>
        <v/>
      </c>
      <c r="B444" s="2" t="str">
        <f t="shared" si="19"/>
        <v>0</v>
      </c>
      <c r="C444" s="4" t="str">
        <f t="shared" si="18"/>
        <v>NO</v>
      </c>
      <c r="D444" s="39"/>
    </row>
    <row r="445" spans="1:4" ht="15.75" thickBot="1" x14ac:dyDescent="0.3">
      <c r="A445" s="2" t="str">
        <f>IF(ISBLANK(D445),"",COUNTA($B$2:B445))</f>
        <v/>
      </c>
      <c r="B445" s="2" t="str">
        <f t="shared" si="19"/>
        <v>0</v>
      </c>
      <c r="C445" s="4" t="str">
        <f t="shared" si="18"/>
        <v>NO</v>
      </c>
      <c r="D445" s="39"/>
    </row>
    <row r="446" spans="1:4" ht="15.75" thickBot="1" x14ac:dyDescent="0.3">
      <c r="A446" s="2" t="str">
        <f>IF(ISBLANK(D446),"",COUNTA($B$2:B446))</f>
        <v/>
      </c>
      <c r="B446" s="2" t="str">
        <f t="shared" si="19"/>
        <v>0</v>
      </c>
      <c r="C446" s="4" t="str">
        <f t="shared" si="18"/>
        <v>NO</v>
      </c>
      <c r="D446" s="39"/>
    </row>
    <row r="447" spans="1:4" ht="15.75" thickBot="1" x14ac:dyDescent="0.3">
      <c r="A447" s="2" t="str">
        <f>IF(ISBLANK(D447),"",COUNTA($B$2:B447))</f>
        <v/>
      </c>
      <c r="B447" s="2" t="str">
        <f t="shared" si="19"/>
        <v>0</v>
      </c>
      <c r="C447" s="4" t="str">
        <f t="shared" si="18"/>
        <v>NO</v>
      </c>
      <c r="D447" s="39"/>
    </row>
    <row r="448" spans="1:4" ht="15.75" thickBot="1" x14ac:dyDescent="0.3">
      <c r="A448" s="2" t="str">
        <f>IF(ISBLANK(D448),"",COUNTA($B$2:B448))</f>
        <v/>
      </c>
      <c r="B448" s="2" t="str">
        <f t="shared" si="19"/>
        <v>0</v>
      </c>
      <c r="C448" s="4" t="str">
        <f t="shared" si="18"/>
        <v>NO</v>
      </c>
      <c r="D448" s="39"/>
    </row>
    <row r="449" spans="1:4" ht="15.75" thickBot="1" x14ac:dyDescent="0.3">
      <c r="A449" s="2" t="str">
        <f>IF(ISBLANK(D449),"",COUNTA($B$2:B449))</f>
        <v/>
      </c>
      <c r="B449" s="2" t="str">
        <f t="shared" si="19"/>
        <v>0</v>
      </c>
      <c r="C449" s="4" t="str">
        <f t="shared" si="18"/>
        <v>NO</v>
      </c>
      <c r="D449" s="39"/>
    </row>
    <row r="450" spans="1:4" ht="15.75" thickBot="1" x14ac:dyDescent="0.3">
      <c r="A450" s="2" t="str">
        <f>IF(ISBLANK(D450),"",COUNTA($B$2:B450))</f>
        <v/>
      </c>
      <c r="B450" s="2" t="str">
        <f t="shared" si="19"/>
        <v>0</v>
      </c>
      <c r="C450" s="4" t="str">
        <f t="shared" si="18"/>
        <v>NO</v>
      </c>
      <c r="D450" s="39"/>
    </row>
    <row r="451" spans="1:4" ht="15.75" thickBot="1" x14ac:dyDescent="0.3">
      <c r="A451" s="2" t="str">
        <f>IF(ISBLANK(D451),"",COUNTA($B$2:B451))</f>
        <v/>
      </c>
      <c r="B451" s="2" t="str">
        <f t="shared" si="19"/>
        <v>0</v>
      </c>
      <c r="C451" s="4" t="str">
        <f t="shared" ref="C451:C514" si="20">IF(ISERROR(_xlfn.NUMBERVALUE(VLOOKUP(D451,G:H,2,0))),"NO",_xlfn.NUMBERVALUE(VLOOKUP(D451,G:H,2,0)))</f>
        <v>NO</v>
      </c>
      <c r="D451" s="39"/>
    </row>
    <row r="452" spans="1:4" ht="15.75" thickBot="1" x14ac:dyDescent="0.3">
      <c r="A452" s="2" t="str">
        <f>IF(ISBLANK(D452),"",COUNTA($B$2:B452))</f>
        <v/>
      </c>
      <c r="B452" s="2" t="str">
        <f t="shared" si="19"/>
        <v>0</v>
      </c>
      <c r="C452" s="4" t="str">
        <f t="shared" si="20"/>
        <v>NO</v>
      </c>
      <c r="D452" s="39"/>
    </row>
    <row r="453" spans="1:4" ht="15.75" thickBot="1" x14ac:dyDescent="0.3">
      <c r="A453" s="2" t="str">
        <f>IF(ISBLANK(D453),"",COUNTA($B$2:B453))</f>
        <v/>
      </c>
      <c r="B453" s="2" t="str">
        <f t="shared" si="19"/>
        <v>0</v>
      </c>
      <c r="C453" s="4" t="str">
        <f t="shared" si="20"/>
        <v>NO</v>
      </c>
      <c r="D453" s="39"/>
    </row>
    <row r="454" spans="1:4" ht="15.75" thickBot="1" x14ac:dyDescent="0.3">
      <c r="A454" s="2" t="str">
        <f>IF(ISBLANK(D454),"",COUNTA($B$2:B454))</f>
        <v/>
      </c>
      <c r="B454" s="2" t="str">
        <f t="shared" si="19"/>
        <v>0</v>
      </c>
      <c r="C454" s="4" t="str">
        <f t="shared" si="20"/>
        <v>NO</v>
      </c>
      <c r="D454" s="39"/>
    </row>
    <row r="455" spans="1:4" ht="15.75" thickBot="1" x14ac:dyDescent="0.3">
      <c r="A455" s="2" t="str">
        <f>IF(ISBLANK(D455),"",COUNTA($B$2:B455))</f>
        <v/>
      </c>
      <c r="B455" s="2" t="str">
        <f t="shared" si="19"/>
        <v>0</v>
      </c>
      <c r="C455" s="4" t="str">
        <f t="shared" si="20"/>
        <v>NO</v>
      </c>
      <c r="D455" s="39"/>
    </row>
    <row r="456" spans="1:4" ht="15.75" thickBot="1" x14ac:dyDescent="0.3">
      <c r="A456" s="2" t="str">
        <f>IF(ISBLANK(D456),"",COUNTA($B$2:B456))</f>
        <v/>
      </c>
      <c r="B456" s="2" t="str">
        <f t="shared" si="19"/>
        <v>0</v>
      </c>
      <c r="C456" s="4" t="str">
        <f t="shared" si="20"/>
        <v>NO</v>
      </c>
      <c r="D456" s="39"/>
    </row>
    <row r="457" spans="1:4" ht="15.75" thickBot="1" x14ac:dyDescent="0.3">
      <c r="A457" s="2" t="str">
        <f>IF(ISBLANK(D457),"",COUNTA($B$2:B457))</f>
        <v/>
      </c>
      <c r="B457" s="2" t="str">
        <f t="shared" si="19"/>
        <v>0</v>
      </c>
      <c r="C457" s="4" t="str">
        <f t="shared" si="20"/>
        <v>NO</v>
      </c>
      <c r="D457" s="39"/>
    </row>
    <row r="458" spans="1:4" ht="15.75" thickBot="1" x14ac:dyDescent="0.3">
      <c r="A458" s="2" t="str">
        <f>IF(ISBLANK(D458),"",COUNTA($B$2:B458))</f>
        <v/>
      </c>
      <c r="B458" s="2" t="str">
        <f t="shared" si="19"/>
        <v>0</v>
      </c>
      <c r="C458" s="4" t="str">
        <f t="shared" si="20"/>
        <v>NO</v>
      </c>
      <c r="D458" s="39"/>
    </row>
    <row r="459" spans="1:4" ht="15.75" thickBot="1" x14ac:dyDescent="0.3">
      <c r="A459" s="2" t="str">
        <f>IF(ISBLANK(D459),"",COUNTA($B$2:B459))</f>
        <v/>
      </c>
      <c r="B459" s="2" t="str">
        <f t="shared" si="19"/>
        <v>0</v>
      </c>
      <c r="C459" s="4" t="str">
        <f t="shared" si="20"/>
        <v>NO</v>
      </c>
      <c r="D459" s="39"/>
    </row>
    <row r="460" spans="1:4" ht="15.75" thickBot="1" x14ac:dyDescent="0.3">
      <c r="A460" s="2" t="str">
        <f>IF(ISBLANK(D460),"",COUNTA($B$2:B460))</f>
        <v/>
      </c>
      <c r="B460" s="2" t="str">
        <f t="shared" si="19"/>
        <v>0</v>
      </c>
      <c r="C460" s="4" t="str">
        <f t="shared" si="20"/>
        <v>NO</v>
      </c>
      <c r="D460" s="39"/>
    </row>
    <row r="461" spans="1:4" ht="15.75" thickBot="1" x14ac:dyDescent="0.3">
      <c r="A461" s="2" t="str">
        <f>IF(ISBLANK(D461),"",COUNTA($B$2:B461))</f>
        <v/>
      </c>
      <c r="B461" s="2" t="str">
        <f t="shared" si="19"/>
        <v>0</v>
      </c>
      <c r="C461" s="4" t="str">
        <f t="shared" si="20"/>
        <v>NO</v>
      </c>
      <c r="D461" s="39"/>
    </row>
    <row r="462" spans="1:4" ht="15.75" thickBot="1" x14ac:dyDescent="0.3">
      <c r="A462" s="2" t="str">
        <f>IF(ISBLANK(D462),"",COUNTA($B$2:B462))</f>
        <v/>
      </c>
      <c r="B462" s="2" t="str">
        <f t="shared" si="19"/>
        <v>0</v>
      </c>
      <c r="C462" s="4" t="str">
        <f t="shared" si="20"/>
        <v>NO</v>
      </c>
      <c r="D462" s="39"/>
    </row>
    <row r="463" spans="1:4" ht="15.75" thickBot="1" x14ac:dyDescent="0.3">
      <c r="A463" s="2" t="str">
        <f>IF(ISBLANK(D463),"",COUNTA($B$2:B463))</f>
        <v/>
      </c>
      <c r="B463" s="2" t="str">
        <f t="shared" si="19"/>
        <v>0</v>
      </c>
      <c r="C463" s="4" t="str">
        <f t="shared" si="20"/>
        <v>NO</v>
      </c>
      <c r="D463" s="39"/>
    </row>
    <row r="464" spans="1:4" ht="15.75" thickBot="1" x14ac:dyDescent="0.3">
      <c r="A464" s="2" t="str">
        <f>IF(ISBLANK(D464),"",COUNTA($B$2:B464))</f>
        <v/>
      </c>
      <c r="B464" s="2" t="str">
        <f t="shared" si="19"/>
        <v>0</v>
      </c>
      <c r="C464" s="4" t="str">
        <f t="shared" si="20"/>
        <v>NO</v>
      </c>
      <c r="D464" s="39"/>
    </row>
    <row r="465" spans="1:4" ht="15.75" thickBot="1" x14ac:dyDescent="0.3">
      <c r="A465" s="2" t="str">
        <f>IF(ISBLANK(D465),"",COUNTA($B$2:B465))</f>
        <v/>
      </c>
      <c r="B465" s="2" t="str">
        <f t="shared" si="19"/>
        <v>0</v>
      </c>
      <c r="C465" s="4" t="str">
        <f t="shared" si="20"/>
        <v>NO</v>
      </c>
      <c r="D465" s="39"/>
    </row>
    <row r="466" spans="1:4" ht="15.75" thickBot="1" x14ac:dyDescent="0.3">
      <c r="A466" s="2" t="str">
        <f>IF(ISBLANK(D466),"",COUNTA($B$2:B466))</f>
        <v/>
      </c>
      <c r="B466" s="2" t="str">
        <f t="shared" si="19"/>
        <v>0</v>
      </c>
      <c r="C466" s="4" t="str">
        <f t="shared" si="20"/>
        <v>NO</v>
      </c>
      <c r="D466" s="39"/>
    </row>
    <row r="467" spans="1:4" ht="15.75" thickBot="1" x14ac:dyDescent="0.3">
      <c r="A467" s="2" t="str">
        <f>IF(ISBLANK(D467),"",COUNTA($B$2:B467))</f>
        <v/>
      </c>
      <c r="B467" s="2" t="str">
        <f t="shared" si="19"/>
        <v>0</v>
      </c>
      <c r="C467" s="4" t="str">
        <f t="shared" si="20"/>
        <v>NO</v>
      </c>
      <c r="D467" s="39"/>
    </row>
    <row r="468" spans="1:4" ht="15.75" thickBot="1" x14ac:dyDescent="0.3">
      <c r="A468" s="2" t="str">
        <f>IF(ISBLANK(D468),"",COUNTA($B$2:B468))</f>
        <v/>
      </c>
      <c r="B468" s="2" t="str">
        <f t="shared" si="19"/>
        <v>0</v>
      </c>
      <c r="C468" s="4" t="str">
        <f t="shared" si="20"/>
        <v>NO</v>
      </c>
      <c r="D468" s="39"/>
    </row>
    <row r="469" spans="1:4" ht="15.75" thickBot="1" x14ac:dyDescent="0.3">
      <c r="A469" s="2" t="str">
        <f>IF(ISBLANK(D469),"",COUNTA($B$2:B469))</f>
        <v/>
      </c>
      <c r="B469" s="2" t="str">
        <f t="shared" si="19"/>
        <v>0</v>
      </c>
      <c r="C469" s="4" t="str">
        <f t="shared" si="20"/>
        <v>NO</v>
      </c>
      <c r="D469" s="39"/>
    </row>
    <row r="470" spans="1:4" ht="15.75" thickBot="1" x14ac:dyDescent="0.3">
      <c r="A470" s="2" t="str">
        <f>IF(ISBLANK(D470),"",COUNTA($B$2:B470))</f>
        <v/>
      </c>
      <c r="B470" s="2" t="str">
        <f t="shared" si="19"/>
        <v>0</v>
      </c>
      <c r="C470" s="4" t="str">
        <f t="shared" si="20"/>
        <v>NO</v>
      </c>
      <c r="D470" s="39"/>
    </row>
    <row r="471" spans="1:4" ht="15.75" thickBot="1" x14ac:dyDescent="0.3">
      <c r="A471" s="2" t="str">
        <f>IF(ISBLANK(D471),"",COUNTA($B$2:B471))</f>
        <v/>
      </c>
      <c r="B471" s="2" t="str">
        <f t="shared" si="19"/>
        <v>0</v>
      </c>
      <c r="C471" s="4" t="str">
        <f t="shared" si="20"/>
        <v>NO</v>
      </c>
      <c r="D471" s="39"/>
    </row>
    <row r="472" spans="1:4" ht="15.75" thickBot="1" x14ac:dyDescent="0.3">
      <c r="A472" s="2" t="str">
        <f>IF(ISBLANK(D472),"",COUNTA($B$2:B472))</f>
        <v/>
      </c>
      <c r="B472" s="2" t="str">
        <f t="shared" si="19"/>
        <v>0</v>
      </c>
      <c r="C472" s="4" t="str">
        <f t="shared" si="20"/>
        <v>NO</v>
      </c>
      <c r="D472" s="39"/>
    </row>
    <row r="473" spans="1:4" ht="15.75" thickBot="1" x14ac:dyDescent="0.3">
      <c r="A473" s="2" t="str">
        <f>IF(ISBLANK(D473),"",COUNTA($B$2:B473))</f>
        <v/>
      </c>
      <c r="B473" s="2" t="str">
        <f t="shared" si="19"/>
        <v>0</v>
      </c>
      <c r="C473" s="4" t="str">
        <f t="shared" si="20"/>
        <v>NO</v>
      </c>
      <c r="D473" s="39"/>
    </row>
    <row r="474" spans="1:4" ht="15.75" thickBot="1" x14ac:dyDescent="0.3">
      <c r="A474" s="2" t="str">
        <f>IF(ISBLANK(D474),"",COUNTA($B$2:B474))</f>
        <v/>
      </c>
      <c r="B474" s="2" t="str">
        <f t="shared" si="19"/>
        <v>0</v>
      </c>
      <c r="C474" s="4" t="str">
        <f t="shared" si="20"/>
        <v>NO</v>
      </c>
      <c r="D474" s="39"/>
    </row>
    <row r="475" spans="1:4" ht="15.75" thickBot="1" x14ac:dyDescent="0.3">
      <c r="A475" s="2" t="str">
        <f>IF(ISBLANK(D475),"",COUNTA($B$2:B475))</f>
        <v/>
      </c>
      <c r="B475" s="2" t="str">
        <f t="shared" si="19"/>
        <v>0</v>
      </c>
      <c r="C475" s="4" t="str">
        <f t="shared" si="20"/>
        <v>NO</v>
      </c>
      <c r="D475" s="39"/>
    </row>
    <row r="476" spans="1:4" ht="15.75" thickBot="1" x14ac:dyDescent="0.3">
      <c r="A476" s="2" t="str">
        <f>IF(ISBLANK(D476),"",COUNTA($B$2:B476))</f>
        <v/>
      </c>
      <c r="B476" s="2" t="str">
        <f t="shared" si="19"/>
        <v>0</v>
      </c>
      <c r="C476" s="4" t="str">
        <f t="shared" si="20"/>
        <v>NO</v>
      </c>
      <c r="D476" s="39"/>
    </row>
    <row r="477" spans="1:4" ht="15.75" thickBot="1" x14ac:dyDescent="0.3">
      <c r="A477" s="2" t="str">
        <f>IF(ISBLANK(D477),"",COUNTA($B$2:B477))</f>
        <v/>
      </c>
      <c r="B477" s="2" t="str">
        <f t="shared" si="19"/>
        <v>0</v>
      </c>
      <c r="C477" s="4" t="str">
        <f t="shared" si="20"/>
        <v>NO</v>
      </c>
      <c r="D477" s="39"/>
    </row>
    <row r="478" spans="1:4" ht="15.75" thickBot="1" x14ac:dyDescent="0.3">
      <c r="A478" s="2" t="str">
        <f>IF(ISBLANK(D478),"",COUNTA($B$2:B478))</f>
        <v/>
      </c>
      <c r="B478" s="2" t="str">
        <f t="shared" si="19"/>
        <v>0</v>
      </c>
      <c r="C478" s="4" t="str">
        <f t="shared" si="20"/>
        <v>NO</v>
      </c>
      <c r="D478" s="39"/>
    </row>
    <row r="479" spans="1:4" ht="15.75" thickBot="1" x14ac:dyDescent="0.3">
      <c r="A479" s="2" t="str">
        <f>IF(ISBLANK(D479),"",COUNTA($B$2:B479))</f>
        <v/>
      </c>
      <c r="B479" s="2" t="str">
        <f t="shared" si="19"/>
        <v>0</v>
      </c>
      <c r="C479" s="4" t="str">
        <f t="shared" si="20"/>
        <v>NO</v>
      </c>
      <c r="D479" s="39"/>
    </row>
    <row r="480" spans="1:4" ht="15.75" thickBot="1" x14ac:dyDescent="0.3">
      <c r="A480" s="2" t="str">
        <f>IF(ISBLANK(D480),"",COUNTA($B$2:B480))</f>
        <v/>
      </c>
      <c r="B480" s="2" t="str">
        <f t="shared" si="19"/>
        <v>0</v>
      </c>
      <c r="C480" s="4" t="str">
        <f t="shared" si="20"/>
        <v>NO</v>
      </c>
      <c r="D480" s="39"/>
    </row>
    <row r="481" spans="1:4" ht="15.75" thickBot="1" x14ac:dyDescent="0.3">
      <c r="A481" s="2" t="str">
        <f>IF(ISBLANK(D481),"",COUNTA($B$2:B481))</f>
        <v/>
      </c>
      <c r="B481" s="2" t="str">
        <f t="shared" si="19"/>
        <v>0</v>
      </c>
      <c r="C481" s="4" t="str">
        <f t="shared" si="20"/>
        <v>NO</v>
      </c>
      <c r="D481" s="39"/>
    </row>
    <row r="482" spans="1:4" ht="15.75" thickBot="1" x14ac:dyDescent="0.3">
      <c r="A482" s="2" t="str">
        <f>IF(ISBLANK(D482),"",COUNTA($B$2:B482))</f>
        <v/>
      </c>
      <c r="B482" s="2" t="str">
        <f t="shared" si="19"/>
        <v>0</v>
      </c>
      <c r="C482" s="4" t="str">
        <f t="shared" si="20"/>
        <v>NO</v>
      </c>
      <c r="D482" s="39"/>
    </row>
    <row r="483" spans="1:4" ht="15.75" thickBot="1" x14ac:dyDescent="0.3">
      <c r="A483" s="2" t="str">
        <f>IF(ISBLANK(D483),"",COUNTA($B$2:B483))</f>
        <v/>
      </c>
      <c r="B483" s="2" t="str">
        <f t="shared" si="19"/>
        <v>0</v>
      </c>
      <c r="C483" s="4" t="str">
        <f t="shared" si="20"/>
        <v>NO</v>
      </c>
      <c r="D483" s="39"/>
    </row>
    <row r="484" spans="1:4" ht="15.75" thickBot="1" x14ac:dyDescent="0.3">
      <c r="A484" s="2" t="str">
        <f>IF(ISBLANK(D484),"",COUNTA($B$2:B484))</f>
        <v/>
      </c>
      <c r="B484" s="2" t="str">
        <f t="shared" si="19"/>
        <v>0</v>
      </c>
      <c r="C484" s="4" t="str">
        <f t="shared" si="20"/>
        <v>NO</v>
      </c>
      <c r="D484" s="39"/>
    </row>
    <row r="485" spans="1:4" ht="15.75" thickBot="1" x14ac:dyDescent="0.3">
      <c r="A485" s="2" t="str">
        <f>IF(ISBLANK(D485),"",COUNTA($B$2:B485))</f>
        <v/>
      </c>
      <c r="B485" s="2" t="str">
        <f t="shared" si="19"/>
        <v>0</v>
      </c>
      <c r="C485" s="4" t="str">
        <f t="shared" si="20"/>
        <v>NO</v>
      </c>
      <c r="D485" s="39"/>
    </row>
    <row r="486" spans="1:4" ht="15.75" thickBot="1" x14ac:dyDescent="0.3">
      <c r="A486" s="2" t="str">
        <f>IF(ISBLANK(D486),"",COUNTA($B$2:B486))</f>
        <v/>
      </c>
      <c r="B486" s="2" t="str">
        <f t="shared" si="19"/>
        <v>0</v>
      </c>
      <c r="C486" s="4" t="str">
        <f t="shared" si="20"/>
        <v>NO</v>
      </c>
      <c r="D486" s="39"/>
    </row>
    <row r="487" spans="1:4" ht="15.75" thickBot="1" x14ac:dyDescent="0.3">
      <c r="A487" s="2" t="str">
        <f>IF(ISBLANK(D487),"",COUNTA($B$2:B487))</f>
        <v/>
      </c>
      <c r="B487" s="2" t="str">
        <f t="shared" si="19"/>
        <v>0</v>
      </c>
      <c r="C487" s="4" t="str">
        <f t="shared" si="20"/>
        <v>NO</v>
      </c>
      <c r="D487" s="39"/>
    </row>
    <row r="488" spans="1:4" ht="15.75" thickBot="1" x14ac:dyDescent="0.3">
      <c r="A488" s="2" t="str">
        <f>IF(ISBLANK(D488),"",COUNTA($B$2:B488))</f>
        <v/>
      </c>
      <c r="B488" s="2" t="str">
        <f t="shared" si="19"/>
        <v>0</v>
      </c>
      <c r="C488" s="4" t="str">
        <f t="shared" si="20"/>
        <v>NO</v>
      </c>
      <c r="D488" s="39"/>
    </row>
    <row r="489" spans="1:4" ht="15.75" thickBot="1" x14ac:dyDescent="0.3">
      <c r="A489" s="2" t="str">
        <f>IF(ISBLANK(D489),"",COUNTA($B$2:B489))</f>
        <v/>
      </c>
      <c r="B489" s="2" t="str">
        <f t="shared" si="19"/>
        <v>0</v>
      </c>
      <c r="C489" s="4" t="str">
        <f t="shared" si="20"/>
        <v>NO</v>
      </c>
      <c r="D489" s="39"/>
    </row>
    <row r="490" spans="1:4" ht="15.75" thickBot="1" x14ac:dyDescent="0.3">
      <c r="A490" s="2" t="str">
        <f>IF(ISBLANK(D490),"",COUNTA($B$2:B490))</f>
        <v/>
      </c>
      <c r="B490" s="2" t="str">
        <f t="shared" si="19"/>
        <v>0</v>
      </c>
      <c r="C490" s="4" t="str">
        <f t="shared" si="20"/>
        <v>NO</v>
      </c>
      <c r="D490" s="39"/>
    </row>
    <row r="491" spans="1:4" ht="15.75" thickBot="1" x14ac:dyDescent="0.3">
      <c r="A491" s="2" t="str">
        <f>IF(ISBLANK(D491),"",COUNTA($B$2:B491))</f>
        <v/>
      </c>
      <c r="B491" s="2" t="str">
        <f t="shared" si="19"/>
        <v>0</v>
      </c>
      <c r="C491" s="4" t="str">
        <f t="shared" si="20"/>
        <v>NO</v>
      </c>
      <c r="D491" s="39"/>
    </row>
    <row r="492" spans="1:4" ht="15.75" thickBot="1" x14ac:dyDescent="0.3">
      <c r="A492" s="2" t="str">
        <f>IF(ISBLANK(D492),"",COUNTA($B$2:B492))</f>
        <v/>
      </c>
      <c r="B492" s="2" t="str">
        <f t="shared" si="19"/>
        <v>0</v>
      </c>
      <c r="C492" s="4" t="str">
        <f t="shared" si="20"/>
        <v>NO</v>
      </c>
      <c r="D492" s="39"/>
    </row>
    <row r="493" spans="1:4" ht="15.75" thickBot="1" x14ac:dyDescent="0.3">
      <c r="A493" s="2" t="str">
        <f>IF(ISBLANK(D493),"",COUNTA($B$2:B493))</f>
        <v/>
      </c>
      <c r="B493" s="2" t="str">
        <f t="shared" si="19"/>
        <v>0</v>
      </c>
      <c r="C493" s="4" t="str">
        <f t="shared" si="20"/>
        <v>NO</v>
      </c>
      <c r="D493" s="39"/>
    </row>
    <row r="494" spans="1:4" ht="15.75" thickBot="1" x14ac:dyDescent="0.3">
      <c r="A494" s="2" t="str">
        <f>IF(ISBLANK(D494),"",COUNTA($B$2:B494))</f>
        <v/>
      </c>
      <c r="B494" s="2" t="str">
        <f t="shared" si="19"/>
        <v>0</v>
      </c>
      <c r="C494" s="4" t="str">
        <f t="shared" si="20"/>
        <v>NO</v>
      </c>
      <c r="D494" s="39"/>
    </row>
    <row r="495" spans="1:4" ht="15.75" thickBot="1" x14ac:dyDescent="0.3">
      <c r="A495" s="2" t="str">
        <f>IF(ISBLANK(D495),"",COUNTA($B$2:B495))</f>
        <v/>
      </c>
      <c r="B495" s="2" t="str">
        <f t="shared" si="19"/>
        <v>0</v>
      </c>
      <c r="C495" s="4" t="str">
        <f t="shared" si="20"/>
        <v>NO</v>
      </c>
      <c r="D495" s="39"/>
    </row>
    <row r="496" spans="1:4" ht="15.75" thickBot="1" x14ac:dyDescent="0.3">
      <c r="A496" s="2" t="str">
        <f>IF(ISBLANK(D496),"",COUNTA($B$2:B496))</f>
        <v/>
      </c>
      <c r="B496" s="2" t="str">
        <f t="shared" si="19"/>
        <v>0</v>
      </c>
      <c r="C496" s="4" t="str">
        <f t="shared" si="20"/>
        <v>NO</v>
      </c>
      <c r="D496" s="39"/>
    </row>
    <row r="497" spans="1:4" ht="15.75" thickBot="1" x14ac:dyDescent="0.3">
      <c r="A497" s="2" t="str">
        <f>IF(ISBLANK(D497),"",COUNTA($B$2:B497))</f>
        <v/>
      </c>
      <c r="B497" s="2" t="str">
        <f t="shared" si="19"/>
        <v>0</v>
      </c>
      <c r="C497" s="4" t="str">
        <f t="shared" si="20"/>
        <v>NO</v>
      </c>
      <c r="D497" s="39"/>
    </row>
    <row r="498" spans="1:4" ht="15.75" thickBot="1" x14ac:dyDescent="0.3">
      <c r="A498" s="2" t="str">
        <f>IF(ISBLANK(D498),"",COUNTA($B$2:B498))</f>
        <v/>
      </c>
      <c r="B498" s="2" t="str">
        <f t="shared" si="19"/>
        <v>0</v>
      </c>
      <c r="C498" s="4" t="str">
        <f t="shared" si="20"/>
        <v>NO</v>
      </c>
      <c r="D498" s="39"/>
    </row>
    <row r="499" spans="1:4" ht="15.75" thickBot="1" x14ac:dyDescent="0.3">
      <c r="A499" s="2" t="str">
        <f>IF(ISBLANK(D499),"",COUNTA($B$2:B499))</f>
        <v/>
      </c>
      <c r="B499" s="2" t="str">
        <f t="shared" ref="B499:B562" si="21">IF(C499="NO","0",IF(C499&gt;=11000,10000,ROUND(IF((SIGN(C499)=-1),C499*(1+$E$1/100),C499*(1-$E$1/100)),0)))</f>
        <v>0</v>
      </c>
      <c r="C499" s="4" t="str">
        <f t="shared" si="20"/>
        <v>NO</v>
      </c>
      <c r="D499" s="39"/>
    </row>
    <row r="500" spans="1:4" ht="15.75" thickBot="1" x14ac:dyDescent="0.3">
      <c r="A500" s="2" t="str">
        <f>IF(ISBLANK(D500),"",COUNTA($B$2:B500))</f>
        <v/>
      </c>
      <c r="B500" s="2" t="str">
        <f t="shared" si="21"/>
        <v>0</v>
      </c>
      <c r="C500" s="4" t="str">
        <f t="shared" si="20"/>
        <v>NO</v>
      </c>
      <c r="D500" s="39"/>
    </row>
    <row r="501" spans="1:4" ht="15.75" thickBot="1" x14ac:dyDescent="0.3">
      <c r="A501" s="2" t="str">
        <f>IF(ISBLANK(D501),"",COUNTA($B$2:B501))</f>
        <v/>
      </c>
      <c r="B501" s="2" t="str">
        <f t="shared" si="21"/>
        <v>0</v>
      </c>
      <c r="C501" s="4" t="str">
        <f t="shared" si="20"/>
        <v>NO</v>
      </c>
      <c r="D501" s="39"/>
    </row>
    <row r="502" spans="1:4" ht="15.75" thickBot="1" x14ac:dyDescent="0.3">
      <c r="A502" s="2" t="str">
        <f>IF(ISBLANK(D502),"",COUNTA($B$2:B502))</f>
        <v/>
      </c>
      <c r="B502" s="2" t="str">
        <f t="shared" si="21"/>
        <v>0</v>
      </c>
      <c r="C502" s="4" t="str">
        <f t="shared" si="20"/>
        <v>NO</v>
      </c>
      <c r="D502" s="39"/>
    </row>
    <row r="503" spans="1:4" ht="15.75" thickBot="1" x14ac:dyDescent="0.3">
      <c r="A503" s="2" t="str">
        <f>IF(ISBLANK(D503),"",COUNTA($B$2:B503))</f>
        <v/>
      </c>
      <c r="B503" s="2" t="str">
        <f t="shared" si="21"/>
        <v>0</v>
      </c>
      <c r="C503" s="4" t="str">
        <f t="shared" si="20"/>
        <v>NO</v>
      </c>
      <c r="D503" s="39"/>
    </row>
    <row r="504" spans="1:4" ht="15.75" thickBot="1" x14ac:dyDescent="0.3">
      <c r="A504" s="2" t="str">
        <f>IF(ISBLANK(D504),"",COUNTA($B$2:B504))</f>
        <v/>
      </c>
      <c r="B504" s="2" t="str">
        <f t="shared" si="21"/>
        <v>0</v>
      </c>
      <c r="C504" s="4" t="str">
        <f t="shared" si="20"/>
        <v>NO</v>
      </c>
      <c r="D504" s="39"/>
    </row>
    <row r="505" spans="1:4" ht="15.75" thickBot="1" x14ac:dyDescent="0.3">
      <c r="A505" s="2" t="str">
        <f>IF(ISBLANK(D505),"",COUNTA($B$2:B505))</f>
        <v/>
      </c>
      <c r="B505" s="2" t="str">
        <f t="shared" si="21"/>
        <v>0</v>
      </c>
      <c r="C505" s="4" t="str">
        <f t="shared" si="20"/>
        <v>NO</v>
      </c>
      <c r="D505" s="39"/>
    </row>
    <row r="506" spans="1:4" ht="15.75" thickBot="1" x14ac:dyDescent="0.3">
      <c r="A506" s="2" t="str">
        <f>IF(ISBLANK(D506),"",COUNTA($B$2:B506))</f>
        <v/>
      </c>
      <c r="B506" s="2" t="str">
        <f t="shared" si="21"/>
        <v>0</v>
      </c>
      <c r="C506" s="4" t="str">
        <f t="shared" si="20"/>
        <v>NO</v>
      </c>
      <c r="D506" s="39"/>
    </row>
    <row r="507" spans="1:4" ht="15.75" thickBot="1" x14ac:dyDescent="0.3">
      <c r="A507" s="2" t="str">
        <f>IF(ISBLANK(D507),"",COUNTA($B$2:B507))</f>
        <v/>
      </c>
      <c r="B507" s="2" t="str">
        <f t="shared" si="21"/>
        <v>0</v>
      </c>
      <c r="C507" s="4" t="str">
        <f t="shared" si="20"/>
        <v>NO</v>
      </c>
      <c r="D507" s="39"/>
    </row>
    <row r="508" spans="1:4" ht="15.75" thickBot="1" x14ac:dyDescent="0.3">
      <c r="A508" s="2" t="str">
        <f>IF(ISBLANK(D508),"",COUNTA($B$2:B508))</f>
        <v/>
      </c>
      <c r="B508" s="2" t="str">
        <f t="shared" si="21"/>
        <v>0</v>
      </c>
      <c r="C508" s="4" t="str">
        <f t="shared" si="20"/>
        <v>NO</v>
      </c>
      <c r="D508" s="39"/>
    </row>
    <row r="509" spans="1:4" ht="15.75" thickBot="1" x14ac:dyDescent="0.3">
      <c r="A509" s="2" t="str">
        <f>IF(ISBLANK(D509),"",COUNTA($B$2:B509))</f>
        <v/>
      </c>
      <c r="B509" s="2" t="str">
        <f t="shared" si="21"/>
        <v>0</v>
      </c>
      <c r="C509" s="4" t="str">
        <f t="shared" si="20"/>
        <v>NO</v>
      </c>
      <c r="D509" s="39"/>
    </row>
    <row r="510" spans="1:4" ht="15.75" thickBot="1" x14ac:dyDescent="0.3">
      <c r="A510" s="2" t="str">
        <f>IF(ISBLANK(D510),"",COUNTA($B$2:B510))</f>
        <v/>
      </c>
      <c r="B510" s="2" t="str">
        <f t="shared" si="21"/>
        <v>0</v>
      </c>
      <c r="C510" s="4" t="str">
        <f t="shared" si="20"/>
        <v>NO</v>
      </c>
      <c r="D510" s="39"/>
    </row>
    <row r="511" spans="1:4" ht="15.75" thickBot="1" x14ac:dyDescent="0.3">
      <c r="A511" s="2" t="str">
        <f>IF(ISBLANK(D511),"",COUNTA($B$2:B511))</f>
        <v/>
      </c>
      <c r="B511" s="2" t="str">
        <f t="shared" si="21"/>
        <v>0</v>
      </c>
      <c r="C511" s="4" t="str">
        <f t="shared" si="20"/>
        <v>NO</v>
      </c>
      <c r="D511" s="39"/>
    </row>
    <row r="512" spans="1:4" ht="15.75" thickBot="1" x14ac:dyDescent="0.3">
      <c r="A512" s="2" t="str">
        <f>IF(ISBLANK(D512),"",COUNTA($B$2:B512))</f>
        <v/>
      </c>
      <c r="B512" s="2" t="str">
        <f t="shared" si="21"/>
        <v>0</v>
      </c>
      <c r="C512" s="4" t="str">
        <f t="shared" si="20"/>
        <v>NO</v>
      </c>
      <c r="D512" s="39"/>
    </row>
    <row r="513" spans="1:4" ht="15.75" thickBot="1" x14ac:dyDescent="0.3">
      <c r="A513" s="2" t="str">
        <f>IF(ISBLANK(D513),"",COUNTA($B$2:B513))</f>
        <v/>
      </c>
      <c r="B513" s="2" t="str">
        <f t="shared" si="21"/>
        <v>0</v>
      </c>
      <c r="C513" s="4" t="str">
        <f t="shared" si="20"/>
        <v>NO</v>
      </c>
      <c r="D513" s="39"/>
    </row>
    <row r="514" spans="1:4" ht="15.75" thickBot="1" x14ac:dyDescent="0.3">
      <c r="A514" s="2" t="str">
        <f>IF(ISBLANK(D514),"",COUNTA($B$2:B514))</f>
        <v/>
      </c>
      <c r="B514" s="2" t="str">
        <f t="shared" si="21"/>
        <v>0</v>
      </c>
      <c r="C514" s="4" t="str">
        <f t="shared" si="20"/>
        <v>NO</v>
      </c>
      <c r="D514" s="39"/>
    </row>
    <row r="515" spans="1:4" ht="15.75" thickBot="1" x14ac:dyDescent="0.3">
      <c r="A515" s="2" t="str">
        <f>IF(ISBLANK(D515),"",COUNTA($B$2:B515))</f>
        <v/>
      </c>
      <c r="B515" s="2" t="str">
        <f t="shared" si="21"/>
        <v>0</v>
      </c>
      <c r="C515" s="4" t="str">
        <f t="shared" ref="C515:C578" si="22">IF(ISERROR(_xlfn.NUMBERVALUE(VLOOKUP(D515,G:H,2,0))),"NO",_xlfn.NUMBERVALUE(VLOOKUP(D515,G:H,2,0)))</f>
        <v>NO</v>
      </c>
      <c r="D515" s="39"/>
    </row>
    <row r="516" spans="1:4" ht="15.75" thickBot="1" x14ac:dyDescent="0.3">
      <c r="A516" s="2" t="str">
        <f>IF(ISBLANK(D516),"",COUNTA($B$2:B516))</f>
        <v/>
      </c>
      <c r="B516" s="2" t="str">
        <f t="shared" si="21"/>
        <v>0</v>
      </c>
      <c r="C516" s="4" t="str">
        <f t="shared" si="22"/>
        <v>NO</v>
      </c>
      <c r="D516" s="39"/>
    </row>
    <row r="517" spans="1:4" ht="15.75" thickBot="1" x14ac:dyDescent="0.3">
      <c r="A517" s="2" t="str">
        <f>IF(ISBLANK(D517),"",COUNTA($B$2:B517))</f>
        <v/>
      </c>
      <c r="B517" s="2" t="str">
        <f t="shared" si="21"/>
        <v>0</v>
      </c>
      <c r="C517" s="4" t="str">
        <f t="shared" si="22"/>
        <v>NO</v>
      </c>
      <c r="D517" s="39"/>
    </row>
    <row r="518" spans="1:4" ht="15.75" thickBot="1" x14ac:dyDescent="0.3">
      <c r="A518" s="2" t="str">
        <f>IF(ISBLANK(D518),"",COUNTA($B$2:B518))</f>
        <v/>
      </c>
      <c r="B518" s="2" t="str">
        <f t="shared" si="21"/>
        <v>0</v>
      </c>
      <c r="C518" s="4" t="str">
        <f t="shared" si="22"/>
        <v>NO</v>
      </c>
      <c r="D518" s="39"/>
    </row>
    <row r="519" spans="1:4" ht="15.75" thickBot="1" x14ac:dyDescent="0.3">
      <c r="A519" s="2" t="str">
        <f>IF(ISBLANK(D519),"",COUNTA($B$2:B519))</f>
        <v/>
      </c>
      <c r="B519" s="2" t="str">
        <f t="shared" si="21"/>
        <v>0</v>
      </c>
      <c r="C519" s="4" t="str">
        <f t="shared" si="22"/>
        <v>NO</v>
      </c>
      <c r="D519" s="39"/>
    </row>
    <row r="520" spans="1:4" ht="15.75" thickBot="1" x14ac:dyDescent="0.3">
      <c r="A520" s="2" t="str">
        <f>IF(ISBLANK(D520),"",COUNTA($B$2:B520))</f>
        <v/>
      </c>
      <c r="B520" s="2" t="str">
        <f t="shared" si="21"/>
        <v>0</v>
      </c>
      <c r="C520" s="4" t="str">
        <f t="shared" si="22"/>
        <v>NO</v>
      </c>
      <c r="D520" s="39"/>
    </row>
    <row r="521" spans="1:4" ht="15.75" thickBot="1" x14ac:dyDescent="0.3">
      <c r="A521" s="2" t="str">
        <f>IF(ISBLANK(D521),"",COUNTA($B$2:B521))</f>
        <v/>
      </c>
      <c r="B521" s="2" t="str">
        <f t="shared" si="21"/>
        <v>0</v>
      </c>
      <c r="C521" s="4" t="str">
        <f t="shared" si="22"/>
        <v>NO</v>
      </c>
      <c r="D521" s="39"/>
    </row>
    <row r="522" spans="1:4" ht="15.75" thickBot="1" x14ac:dyDescent="0.3">
      <c r="A522" s="2" t="str">
        <f>IF(ISBLANK(D522),"",COUNTA($B$2:B522))</f>
        <v/>
      </c>
      <c r="B522" s="2" t="str">
        <f t="shared" si="21"/>
        <v>0</v>
      </c>
      <c r="C522" s="4" t="str">
        <f t="shared" si="22"/>
        <v>NO</v>
      </c>
      <c r="D522" s="39"/>
    </row>
    <row r="523" spans="1:4" ht="15.75" thickBot="1" x14ac:dyDescent="0.3">
      <c r="A523" s="2" t="str">
        <f>IF(ISBLANK(D523),"",COUNTA($B$2:B523))</f>
        <v/>
      </c>
      <c r="B523" s="2" t="str">
        <f t="shared" si="21"/>
        <v>0</v>
      </c>
      <c r="C523" s="4" t="str">
        <f t="shared" si="22"/>
        <v>NO</v>
      </c>
      <c r="D523" s="39"/>
    </row>
    <row r="524" spans="1:4" ht="15.75" thickBot="1" x14ac:dyDescent="0.3">
      <c r="A524" s="2" t="str">
        <f>IF(ISBLANK(D524),"",COUNTA($B$2:B524))</f>
        <v/>
      </c>
      <c r="B524" s="2" t="str">
        <f t="shared" si="21"/>
        <v>0</v>
      </c>
      <c r="C524" s="4" t="str">
        <f t="shared" si="22"/>
        <v>NO</v>
      </c>
      <c r="D524" s="39"/>
    </row>
    <row r="525" spans="1:4" ht="15.75" thickBot="1" x14ac:dyDescent="0.3">
      <c r="A525" s="2" t="str">
        <f>IF(ISBLANK(D525),"",COUNTA($B$2:B525))</f>
        <v/>
      </c>
      <c r="B525" s="2" t="str">
        <f t="shared" si="21"/>
        <v>0</v>
      </c>
      <c r="C525" s="4" t="str">
        <f t="shared" si="22"/>
        <v>NO</v>
      </c>
      <c r="D525" s="39"/>
    </row>
    <row r="526" spans="1:4" ht="15.75" thickBot="1" x14ac:dyDescent="0.3">
      <c r="A526" s="2" t="str">
        <f>IF(ISBLANK(D526),"",COUNTA($B$2:B526))</f>
        <v/>
      </c>
      <c r="B526" s="2" t="str">
        <f t="shared" si="21"/>
        <v>0</v>
      </c>
      <c r="C526" s="4" t="str">
        <f t="shared" si="22"/>
        <v>NO</v>
      </c>
      <c r="D526" s="39"/>
    </row>
    <row r="527" spans="1:4" ht="15.75" thickBot="1" x14ac:dyDescent="0.3">
      <c r="A527" s="2" t="str">
        <f>IF(ISBLANK(D527),"",COUNTA($B$2:B527))</f>
        <v/>
      </c>
      <c r="B527" s="2" t="str">
        <f t="shared" si="21"/>
        <v>0</v>
      </c>
      <c r="C527" s="4" t="str">
        <f t="shared" si="22"/>
        <v>NO</v>
      </c>
      <c r="D527" s="39"/>
    </row>
    <row r="528" spans="1:4" ht="15.75" thickBot="1" x14ac:dyDescent="0.3">
      <c r="A528" s="2" t="str">
        <f>IF(ISBLANK(D528),"",COUNTA($B$2:B528))</f>
        <v/>
      </c>
      <c r="B528" s="2" t="str">
        <f t="shared" si="21"/>
        <v>0</v>
      </c>
      <c r="C528" s="4" t="str">
        <f t="shared" si="22"/>
        <v>NO</v>
      </c>
      <c r="D528" s="39"/>
    </row>
    <row r="529" spans="1:4" ht="15.75" thickBot="1" x14ac:dyDescent="0.3">
      <c r="A529" s="2" t="str">
        <f>IF(ISBLANK(D529),"",COUNTA($B$2:B529))</f>
        <v/>
      </c>
      <c r="B529" s="2" t="str">
        <f t="shared" si="21"/>
        <v>0</v>
      </c>
      <c r="C529" s="4" t="str">
        <f t="shared" si="22"/>
        <v>NO</v>
      </c>
      <c r="D529" s="39"/>
    </row>
    <row r="530" spans="1:4" ht="15.75" thickBot="1" x14ac:dyDescent="0.3">
      <c r="A530" s="2" t="str">
        <f>IF(ISBLANK(D530),"",COUNTA($B$2:B530))</f>
        <v/>
      </c>
      <c r="B530" s="2" t="str">
        <f t="shared" si="21"/>
        <v>0</v>
      </c>
      <c r="C530" s="4" t="str">
        <f t="shared" si="22"/>
        <v>NO</v>
      </c>
      <c r="D530" s="39"/>
    </row>
    <row r="531" spans="1:4" ht="15.75" thickBot="1" x14ac:dyDescent="0.3">
      <c r="A531" s="2" t="str">
        <f>IF(ISBLANK(D531),"",COUNTA($B$2:B531))</f>
        <v/>
      </c>
      <c r="B531" s="2" t="str">
        <f t="shared" si="21"/>
        <v>0</v>
      </c>
      <c r="C531" s="4" t="str">
        <f t="shared" si="22"/>
        <v>NO</v>
      </c>
      <c r="D531" s="39"/>
    </row>
    <row r="532" spans="1:4" ht="15.75" thickBot="1" x14ac:dyDescent="0.3">
      <c r="A532" s="2" t="str">
        <f>IF(ISBLANK(D532),"",COUNTA($B$2:B532))</f>
        <v/>
      </c>
      <c r="B532" s="2" t="str">
        <f t="shared" si="21"/>
        <v>0</v>
      </c>
      <c r="C532" s="4" t="str">
        <f t="shared" si="22"/>
        <v>NO</v>
      </c>
      <c r="D532" s="39"/>
    </row>
    <row r="533" spans="1:4" ht="15.75" thickBot="1" x14ac:dyDescent="0.3">
      <c r="A533" s="2" t="str">
        <f>IF(ISBLANK(D533),"",COUNTA($B$2:B533))</f>
        <v/>
      </c>
      <c r="B533" s="2" t="str">
        <f t="shared" si="21"/>
        <v>0</v>
      </c>
      <c r="C533" s="4" t="str">
        <f t="shared" si="22"/>
        <v>NO</v>
      </c>
      <c r="D533" s="39"/>
    </row>
    <row r="534" spans="1:4" ht="15.75" thickBot="1" x14ac:dyDescent="0.3">
      <c r="A534" s="2" t="str">
        <f>IF(ISBLANK(D534),"",COUNTA($B$2:B534))</f>
        <v/>
      </c>
      <c r="B534" s="2" t="str">
        <f t="shared" si="21"/>
        <v>0</v>
      </c>
      <c r="C534" s="4" t="str">
        <f t="shared" si="22"/>
        <v>NO</v>
      </c>
      <c r="D534" s="39"/>
    </row>
    <row r="535" spans="1:4" ht="15.75" thickBot="1" x14ac:dyDescent="0.3">
      <c r="A535" s="2" t="str">
        <f>IF(ISBLANK(D535),"",COUNTA($B$2:B535))</f>
        <v/>
      </c>
      <c r="B535" s="2" t="str">
        <f t="shared" si="21"/>
        <v>0</v>
      </c>
      <c r="C535" s="4" t="str">
        <f t="shared" si="22"/>
        <v>NO</v>
      </c>
      <c r="D535" s="39"/>
    </row>
    <row r="536" spans="1:4" ht="15.75" thickBot="1" x14ac:dyDescent="0.3">
      <c r="A536" s="2" t="str">
        <f>IF(ISBLANK(D536),"",COUNTA($B$2:B536))</f>
        <v/>
      </c>
      <c r="B536" s="2" t="str">
        <f t="shared" si="21"/>
        <v>0</v>
      </c>
      <c r="C536" s="4" t="str">
        <f t="shared" si="22"/>
        <v>NO</v>
      </c>
      <c r="D536" s="39"/>
    </row>
    <row r="537" spans="1:4" ht="15.75" thickBot="1" x14ac:dyDescent="0.3">
      <c r="A537" s="2" t="str">
        <f>IF(ISBLANK(D537),"",COUNTA($B$2:B537))</f>
        <v/>
      </c>
      <c r="B537" s="2" t="str">
        <f t="shared" si="21"/>
        <v>0</v>
      </c>
      <c r="C537" s="4" t="str">
        <f t="shared" si="22"/>
        <v>NO</v>
      </c>
      <c r="D537" s="39"/>
    </row>
    <row r="538" spans="1:4" ht="15.75" thickBot="1" x14ac:dyDescent="0.3">
      <c r="A538" s="2" t="str">
        <f>IF(ISBLANK(D538),"",COUNTA($B$2:B538))</f>
        <v/>
      </c>
      <c r="B538" s="2" t="str">
        <f t="shared" si="21"/>
        <v>0</v>
      </c>
      <c r="C538" s="4" t="str">
        <f t="shared" si="22"/>
        <v>NO</v>
      </c>
      <c r="D538" s="39"/>
    </row>
    <row r="539" spans="1:4" ht="15.75" thickBot="1" x14ac:dyDescent="0.3">
      <c r="A539" s="2" t="str">
        <f>IF(ISBLANK(D539),"",COUNTA($B$2:B539))</f>
        <v/>
      </c>
      <c r="B539" s="2" t="str">
        <f t="shared" si="21"/>
        <v>0</v>
      </c>
      <c r="C539" s="4" t="str">
        <f t="shared" si="22"/>
        <v>NO</v>
      </c>
      <c r="D539" s="39"/>
    </row>
    <row r="540" spans="1:4" ht="15.75" thickBot="1" x14ac:dyDescent="0.3">
      <c r="A540" s="2" t="str">
        <f>IF(ISBLANK(D540),"",COUNTA($B$2:B540))</f>
        <v/>
      </c>
      <c r="B540" s="2" t="str">
        <f t="shared" si="21"/>
        <v>0</v>
      </c>
      <c r="C540" s="4" t="str">
        <f t="shared" si="22"/>
        <v>NO</v>
      </c>
      <c r="D540" s="39"/>
    </row>
    <row r="541" spans="1:4" ht="15.75" thickBot="1" x14ac:dyDescent="0.3">
      <c r="A541" s="2" t="str">
        <f>IF(ISBLANK(D541),"",COUNTA($B$2:B541))</f>
        <v/>
      </c>
      <c r="B541" s="2" t="str">
        <f t="shared" si="21"/>
        <v>0</v>
      </c>
      <c r="C541" s="4" t="str">
        <f t="shared" si="22"/>
        <v>NO</v>
      </c>
      <c r="D541" s="39"/>
    </row>
    <row r="542" spans="1:4" ht="15.75" thickBot="1" x14ac:dyDescent="0.3">
      <c r="A542" s="2" t="str">
        <f>IF(ISBLANK(D542),"",COUNTA($B$2:B542))</f>
        <v/>
      </c>
      <c r="B542" s="2" t="str">
        <f t="shared" si="21"/>
        <v>0</v>
      </c>
      <c r="C542" s="4" t="str">
        <f t="shared" si="22"/>
        <v>NO</v>
      </c>
      <c r="D542" s="39"/>
    </row>
    <row r="543" spans="1:4" ht="15.75" thickBot="1" x14ac:dyDescent="0.3">
      <c r="A543" s="2" t="str">
        <f>IF(ISBLANK(D543),"",COUNTA($B$2:B543))</f>
        <v/>
      </c>
      <c r="B543" s="2" t="str">
        <f t="shared" si="21"/>
        <v>0</v>
      </c>
      <c r="C543" s="4" t="str">
        <f t="shared" si="22"/>
        <v>NO</v>
      </c>
      <c r="D543" s="39"/>
    </row>
    <row r="544" spans="1:4" ht="15.75" thickBot="1" x14ac:dyDescent="0.3">
      <c r="A544" s="2" t="str">
        <f>IF(ISBLANK(D544),"",COUNTA($B$2:B544))</f>
        <v/>
      </c>
      <c r="B544" s="2" t="str">
        <f t="shared" si="21"/>
        <v>0</v>
      </c>
      <c r="C544" s="4" t="str">
        <f t="shared" si="22"/>
        <v>NO</v>
      </c>
      <c r="D544" s="39"/>
    </row>
    <row r="545" spans="1:4" ht="15.75" thickBot="1" x14ac:dyDescent="0.3">
      <c r="A545" s="2" t="str">
        <f>IF(ISBLANK(D545),"",COUNTA($B$2:B545))</f>
        <v/>
      </c>
      <c r="B545" s="2" t="str">
        <f t="shared" si="21"/>
        <v>0</v>
      </c>
      <c r="C545" s="4" t="str">
        <f t="shared" si="22"/>
        <v>NO</v>
      </c>
      <c r="D545" s="39"/>
    </row>
    <row r="546" spans="1:4" ht="15.75" thickBot="1" x14ac:dyDescent="0.3">
      <c r="A546" s="2" t="str">
        <f>IF(ISBLANK(D546),"",COUNTA($B$2:B546))</f>
        <v/>
      </c>
      <c r="B546" s="2" t="str">
        <f t="shared" si="21"/>
        <v>0</v>
      </c>
      <c r="C546" s="4" t="str">
        <f t="shared" si="22"/>
        <v>NO</v>
      </c>
      <c r="D546" s="39"/>
    </row>
    <row r="547" spans="1:4" ht="15.75" thickBot="1" x14ac:dyDescent="0.3">
      <c r="A547" s="2" t="str">
        <f>IF(ISBLANK(D547),"",COUNTA($B$2:B547))</f>
        <v/>
      </c>
      <c r="B547" s="2" t="str">
        <f t="shared" si="21"/>
        <v>0</v>
      </c>
      <c r="C547" s="4" t="str">
        <f t="shared" si="22"/>
        <v>NO</v>
      </c>
      <c r="D547" s="39"/>
    </row>
    <row r="548" spans="1:4" ht="15.75" thickBot="1" x14ac:dyDescent="0.3">
      <c r="A548" s="2" t="str">
        <f>IF(ISBLANK(D548),"",COUNTA($B$2:B548))</f>
        <v/>
      </c>
      <c r="B548" s="2" t="str">
        <f t="shared" si="21"/>
        <v>0</v>
      </c>
      <c r="C548" s="4" t="str">
        <f t="shared" si="22"/>
        <v>NO</v>
      </c>
      <c r="D548" s="39"/>
    </row>
    <row r="549" spans="1:4" ht="15.75" thickBot="1" x14ac:dyDescent="0.3">
      <c r="A549" s="2" t="str">
        <f>IF(ISBLANK(D549),"",COUNTA($B$2:B549))</f>
        <v/>
      </c>
      <c r="B549" s="2" t="str">
        <f t="shared" si="21"/>
        <v>0</v>
      </c>
      <c r="C549" s="4" t="str">
        <f t="shared" si="22"/>
        <v>NO</v>
      </c>
      <c r="D549" s="39"/>
    </row>
    <row r="550" spans="1:4" ht="15.75" thickBot="1" x14ac:dyDescent="0.3">
      <c r="A550" s="2" t="str">
        <f>IF(ISBLANK(D550),"",COUNTA($B$2:B550))</f>
        <v/>
      </c>
      <c r="B550" s="2" t="str">
        <f t="shared" si="21"/>
        <v>0</v>
      </c>
      <c r="C550" s="4" t="str">
        <f t="shared" si="22"/>
        <v>NO</v>
      </c>
      <c r="D550" s="39"/>
    </row>
    <row r="551" spans="1:4" ht="15.75" thickBot="1" x14ac:dyDescent="0.3">
      <c r="A551" s="2" t="str">
        <f>IF(ISBLANK(D551),"",COUNTA($B$2:B551))</f>
        <v/>
      </c>
      <c r="B551" s="2" t="str">
        <f t="shared" si="21"/>
        <v>0</v>
      </c>
      <c r="C551" s="4" t="str">
        <f t="shared" si="22"/>
        <v>NO</v>
      </c>
      <c r="D551" s="39"/>
    </row>
    <row r="552" spans="1:4" ht="15.75" thickBot="1" x14ac:dyDescent="0.3">
      <c r="A552" s="2" t="str">
        <f>IF(ISBLANK(D552),"",COUNTA($B$2:B552))</f>
        <v/>
      </c>
      <c r="B552" s="2" t="str">
        <f t="shared" si="21"/>
        <v>0</v>
      </c>
      <c r="C552" s="4" t="str">
        <f t="shared" si="22"/>
        <v>NO</v>
      </c>
      <c r="D552" s="39"/>
    </row>
    <row r="553" spans="1:4" ht="15.75" thickBot="1" x14ac:dyDescent="0.3">
      <c r="A553" s="2" t="str">
        <f>IF(ISBLANK(D553),"",COUNTA($B$2:B553))</f>
        <v/>
      </c>
      <c r="B553" s="2" t="str">
        <f t="shared" si="21"/>
        <v>0</v>
      </c>
      <c r="C553" s="4" t="str">
        <f t="shared" si="22"/>
        <v>NO</v>
      </c>
      <c r="D553" s="39"/>
    </row>
    <row r="554" spans="1:4" ht="15.75" thickBot="1" x14ac:dyDescent="0.3">
      <c r="A554" s="2" t="str">
        <f>IF(ISBLANK(D554),"",COUNTA($B$2:B554))</f>
        <v/>
      </c>
      <c r="B554" s="2" t="str">
        <f t="shared" si="21"/>
        <v>0</v>
      </c>
      <c r="C554" s="4" t="str">
        <f t="shared" si="22"/>
        <v>NO</v>
      </c>
      <c r="D554" s="39"/>
    </row>
    <row r="555" spans="1:4" ht="15.75" thickBot="1" x14ac:dyDescent="0.3">
      <c r="A555" s="2" t="str">
        <f>IF(ISBLANK(D555),"",COUNTA($B$2:B555))</f>
        <v/>
      </c>
      <c r="B555" s="2" t="str">
        <f t="shared" si="21"/>
        <v>0</v>
      </c>
      <c r="C555" s="4" t="str">
        <f t="shared" si="22"/>
        <v>NO</v>
      </c>
      <c r="D555" s="39"/>
    </row>
    <row r="556" spans="1:4" ht="15.75" thickBot="1" x14ac:dyDescent="0.3">
      <c r="A556" s="2" t="str">
        <f>IF(ISBLANK(D556),"",COUNTA($B$2:B556))</f>
        <v/>
      </c>
      <c r="B556" s="2" t="str">
        <f t="shared" si="21"/>
        <v>0</v>
      </c>
      <c r="C556" s="4" t="str">
        <f t="shared" si="22"/>
        <v>NO</v>
      </c>
      <c r="D556" s="39"/>
    </row>
    <row r="557" spans="1:4" ht="15.75" thickBot="1" x14ac:dyDescent="0.3">
      <c r="A557" s="2" t="str">
        <f>IF(ISBLANK(D557),"",COUNTA($B$2:B557))</f>
        <v/>
      </c>
      <c r="B557" s="2" t="str">
        <f t="shared" si="21"/>
        <v>0</v>
      </c>
      <c r="C557" s="4" t="str">
        <f t="shared" si="22"/>
        <v>NO</v>
      </c>
      <c r="D557" s="39"/>
    </row>
    <row r="558" spans="1:4" ht="15.75" thickBot="1" x14ac:dyDescent="0.3">
      <c r="A558" s="2" t="str">
        <f>IF(ISBLANK(D558),"",COUNTA($B$2:B558))</f>
        <v/>
      </c>
      <c r="B558" s="2" t="str">
        <f t="shared" si="21"/>
        <v>0</v>
      </c>
      <c r="C558" s="4" t="str">
        <f t="shared" si="22"/>
        <v>NO</v>
      </c>
      <c r="D558" s="39"/>
    </row>
    <row r="559" spans="1:4" ht="15.75" thickBot="1" x14ac:dyDescent="0.3">
      <c r="A559" s="2" t="str">
        <f>IF(ISBLANK(D559),"",COUNTA($B$2:B559))</f>
        <v/>
      </c>
      <c r="B559" s="2" t="str">
        <f t="shared" si="21"/>
        <v>0</v>
      </c>
      <c r="C559" s="4" t="str">
        <f t="shared" si="22"/>
        <v>NO</v>
      </c>
      <c r="D559" s="39"/>
    </row>
    <row r="560" spans="1:4" ht="15.75" thickBot="1" x14ac:dyDescent="0.3">
      <c r="A560" s="2" t="str">
        <f>IF(ISBLANK(D560),"",COUNTA($B$2:B560))</f>
        <v/>
      </c>
      <c r="B560" s="2" t="str">
        <f t="shared" si="21"/>
        <v>0</v>
      </c>
      <c r="C560" s="4" t="str">
        <f t="shared" si="22"/>
        <v>NO</v>
      </c>
      <c r="D560" s="39"/>
    </row>
    <row r="561" spans="1:4" ht="15.75" thickBot="1" x14ac:dyDescent="0.3">
      <c r="A561" s="2" t="str">
        <f>IF(ISBLANK(D561),"",COUNTA($B$2:B561))</f>
        <v/>
      </c>
      <c r="B561" s="2" t="str">
        <f t="shared" si="21"/>
        <v>0</v>
      </c>
      <c r="C561" s="4" t="str">
        <f t="shared" si="22"/>
        <v>NO</v>
      </c>
      <c r="D561" s="39"/>
    </row>
    <row r="562" spans="1:4" ht="15.75" thickBot="1" x14ac:dyDescent="0.3">
      <c r="A562" s="2" t="str">
        <f>IF(ISBLANK(D562),"",COUNTA($B$2:B562))</f>
        <v/>
      </c>
      <c r="B562" s="2" t="str">
        <f t="shared" si="21"/>
        <v>0</v>
      </c>
      <c r="C562" s="4" t="str">
        <f t="shared" si="22"/>
        <v>NO</v>
      </c>
      <c r="D562" s="39"/>
    </row>
    <row r="563" spans="1:4" ht="15.75" thickBot="1" x14ac:dyDescent="0.3">
      <c r="A563" s="2" t="str">
        <f>IF(ISBLANK(D563),"",COUNTA($B$2:B563))</f>
        <v/>
      </c>
      <c r="B563" s="2" t="str">
        <f t="shared" ref="B563:B626" si="23">IF(C563="NO","0",IF(C563&gt;=11000,10000,ROUND(IF((SIGN(C563)=-1),C563*(1+$E$1/100),C563*(1-$E$1/100)),0)))</f>
        <v>0</v>
      </c>
      <c r="C563" s="4" t="str">
        <f t="shared" si="22"/>
        <v>NO</v>
      </c>
      <c r="D563" s="39"/>
    </row>
    <row r="564" spans="1:4" ht="15.75" thickBot="1" x14ac:dyDescent="0.3">
      <c r="A564" s="2" t="str">
        <f>IF(ISBLANK(D564),"",COUNTA($B$2:B564))</f>
        <v/>
      </c>
      <c r="B564" s="2" t="str">
        <f t="shared" si="23"/>
        <v>0</v>
      </c>
      <c r="C564" s="4" t="str">
        <f t="shared" si="22"/>
        <v>NO</v>
      </c>
      <c r="D564" s="39"/>
    </row>
    <row r="565" spans="1:4" ht="15.75" thickBot="1" x14ac:dyDescent="0.3">
      <c r="A565" s="2" t="str">
        <f>IF(ISBLANK(D565),"",COUNTA($B$2:B565))</f>
        <v/>
      </c>
      <c r="B565" s="2" t="str">
        <f t="shared" si="23"/>
        <v>0</v>
      </c>
      <c r="C565" s="4" t="str">
        <f t="shared" si="22"/>
        <v>NO</v>
      </c>
      <c r="D565" s="39"/>
    </row>
    <row r="566" spans="1:4" ht="15.75" thickBot="1" x14ac:dyDescent="0.3">
      <c r="A566" s="2" t="str">
        <f>IF(ISBLANK(D566),"",COUNTA($B$2:B566))</f>
        <v/>
      </c>
      <c r="B566" s="2" t="str">
        <f t="shared" si="23"/>
        <v>0</v>
      </c>
      <c r="C566" s="4" t="str">
        <f t="shared" si="22"/>
        <v>NO</v>
      </c>
      <c r="D566" s="39"/>
    </row>
    <row r="567" spans="1:4" ht="15.75" thickBot="1" x14ac:dyDescent="0.3">
      <c r="A567" s="2" t="str">
        <f>IF(ISBLANK(D567),"",COUNTA($B$2:B567))</f>
        <v/>
      </c>
      <c r="B567" s="2" t="str">
        <f t="shared" si="23"/>
        <v>0</v>
      </c>
      <c r="C567" s="4" t="str">
        <f t="shared" si="22"/>
        <v>NO</v>
      </c>
      <c r="D567" s="39"/>
    </row>
    <row r="568" spans="1:4" ht="15.75" thickBot="1" x14ac:dyDescent="0.3">
      <c r="A568" s="2" t="str">
        <f>IF(ISBLANK(D568),"",COUNTA($B$2:B568))</f>
        <v/>
      </c>
      <c r="B568" s="2" t="str">
        <f t="shared" si="23"/>
        <v>0</v>
      </c>
      <c r="C568" s="4" t="str">
        <f t="shared" si="22"/>
        <v>NO</v>
      </c>
      <c r="D568" s="39"/>
    </row>
    <row r="569" spans="1:4" ht="15.75" thickBot="1" x14ac:dyDescent="0.3">
      <c r="A569" s="2" t="str">
        <f>IF(ISBLANK(D569),"",COUNTA($B$2:B569))</f>
        <v/>
      </c>
      <c r="B569" s="2" t="str">
        <f t="shared" si="23"/>
        <v>0</v>
      </c>
      <c r="C569" s="4" t="str">
        <f t="shared" si="22"/>
        <v>NO</v>
      </c>
      <c r="D569" s="39"/>
    </row>
    <row r="570" spans="1:4" ht="15.75" thickBot="1" x14ac:dyDescent="0.3">
      <c r="A570" s="2" t="str">
        <f>IF(ISBLANK(D570),"",COUNTA($B$2:B570))</f>
        <v/>
      </c>
      <c r="B570" s="2" t="str">
        <f t="shared" si="23"/>
        <v>0</v>
      </c>
      <c r="C570" s="4" t="str">
        <f t="shared" si="22"/>
        <v>NO</v>
      </c>
      <c r="D570" s="39"/>
    </row>
    <row r="571" spans="1:4" ht="15.75" thickBot="1" x14ac:dyDescent="0.3">
      <c r="A571" s="2" t="str">
        <f>IF(ISBLANK(D571),"",COUNTA($B$2:B571))</f>
        <v/>
      </c>
      <c r="B571" s="2" t="str">
        <f t="shared" si="23"/>
        <v>0</v>
      </c>
      <c r="C571" s="4" t="str">
        <f t="shared" si="22"/>
        <v>NO</v>
      </c>
      <c r="D571" s="39"/>
    </row>
    <row r="572" spans="1:4" ht="15.75" thickBot="1" x14ac:dyDescent="0.3">
      <c r="A572" s="2" t="str">
        <f>IF(ISBLANK(D572),"",COUNTA($B$2:B572))</f>
        <v/>
      </c>
      <c r="B572" s="2" t="str">
        <f t="shared" si="23"/>
        <v>0</v>
      </c>
      <c r="C572" s="4" t="str">
        <f t="shared" si="22"/>
        <v>NO</v>
      </c>
      <c r="D572" s="39"/>
    </row>
    <row r="573" spans="1:4" ht="15.75" thickBot="1" x14ac:dyDescent="0.3">
      <c r="A573" s="2" t="str">
        <f>IF(ISBLANK(D573),"",COUNTA($B$2:B573))</f>
        <v/>
      </c>
      <c r="B573" s="2" t="str">
        <f t="shared" si="23"/>
        <v>0</v>
      </c>
      <c r="C573" s="4" t="str">
        <f t="shared" si="22"/>
        <v>NO</v>
      </c>
      <c r="D573" s="39"/>
    </row>
    <row r="574" spans="1:4" ht="15.75" thickBot="1" x14ac:dyDescent="0.3">
      <c r="A574" s="2" t="str">
        <f>IF(ISBLANK(D574),"",COUNTA($B$2:B574))</f>
        <v/>
      </c>
      <c r="B574" s="2" t="str">
        <f t="shared" si="23"/>
        <v>0</v>
      </c>
      <c r="C574" s="4" t="str">
        <f t="shared" si="22"/>
        <v>NO</v>
      </c>
      <c r="D574" s="39"/>
    </row>
    <row r="575" spans="1:4" ht="15.75" thickBot="1" x14ac:dyDescent="0.3">
      <c r="A575" s="2" t="str">
        <f>IF(ISBLANK(D575),"",COUNTA($B$2:B575))</f>
        <v/>
      </c>
      <c r="B575" s="2" t="str">
        <f t="shared" si="23"/>
        <v>0</v>
      </c>
      <c r="C575" s="4" t="str">
        <f t="shared" si="22"/>
        <v>NO</v>
      </c>
      <c r="D575" s="39"/>
    </row>
    <row r="576" spans="1:4" ht="15.75" thickBot="1" x14ac:dyDescent="0.3">
      <c r="A576" s="2" t="str">
        <f>IF(ISBLANK(D576),"",COUNTA($B$2:B576))</f>
        <v/>
      </c>
      <c r="B576" s="2" t="str">
        <f t="shared" si="23"/>
        <v>0</v>
      </c>
      <c r="C576" s="4" t="str">
        <f t="shared" si="22"/>
        <v>NO</v>
      </c>
      <c r="D576" s="39"/>
    </row>
    <row r="577" spans="1:4" ht="15.75" thickBot="1" x14ac:dyDescent="0.3">
      <c r="A577" s="2" t="str">
        <f>IF(ISBLANK(D577),"",COUNTA($B$2:B577))</f>
        <v/>
      </c>
      <c r="B577" s="2" t="str">
        <f t="shared" si="23"/>
        <v>0</v>
      </c>
      <c r="C577" s="4" t="str">
        <f t="shared" si="22"/>
        <v>NO</v>
      </c>
      <c r="D577" s="39"/>
    </row>
    <row r="578" spans="1:4" ht="15.75" thickBot="1" x14ac:dyDescent="0.3">
      <c r="A578" s="2" t="str">
        <f>IF(ISBLANK(D578),"",COUNTA($B$2:B578))</f>
        <v/>
      </c>
      <c r="B578" s="2" t="str">
        <f t="shared" si="23"/>
        <v>0</v>
      </c>
      <c r="C578" s="4" t="str">
        <f t="shared" si="22"/>
        <v>NO</v>
      </c>
      <c r="D578" s="39"/>
    </row>
    <row r="579" spans="1:4" ht="15.75" thickBot="1" x14ac:dyDescent="0.3">
      <c r="A579" s="2" t="str">
        <f>IF(ISBLANK(D579),"",COUNTA($B$2:B579))</f>
        <v/>
      </c>
      <c r="B579" s="2" t="str">
        <f t="shared" si="23"/>
        <v>0</v>
      </c>
      <c r="C579" s="4" t="str">
        <f t="shared" ref="C579:C642" si="24">IF(ISERROR(_xlfn.NUMBERVALUE(VLOOKUP(D579,G:H,2,0))),"NO",_xlfn.NUMBERVALUE(VLOOKUP(D579,G:H,2,0)))</f>
        <v>NO</v>
      </c>
      <c r="D579" s="39"/>
    </row>
    <row r="580" spans="1:4" ht="15.75" thickBot="1" x14ac:dyDescent="0.3">
      <c r="A580" s="2" t="str">
        <f>IF(ISBLANK(D580),"",COUNTA($B$2:B580))</f>
        <v/>
      </c>
      <c r="B580" s="2" t="str">
        <f t="shared" si="23"/>
        <v>0</v>
      </c>
      <c r="C580" s="4" t="str">
        <f t="shared" si="24"/>
        <v>NO</v>
      </c>
      <c r="D580" s="39"/>
    </row>
    <row r="581" spans="1:4" ht="15.75" thickBot="1" x14ac:dyDescent="0.3">
      <c r="A581" s="2" t="str">
        <f>IF(ISBLANK(D581),"",COUNTA($B$2:B581))</f>
        <v/>
      </c>
      <c r="B581" s="2" t="str">
        <f t="shared" si="23"/>
        <v>0</v>
      </c>
      <c r="C581" s="4" t="str">
        <f t="shared" si="24"/>
        <v>NO</v>
      </c>
      <c r="D581" s="39"/>
    </row>
    <row r="582" spans="1:4" ht="15.75" thickBot="1" x14ac:dyDescent="0.3">
      <c r="A582" s="2" t="str">
        <f>IF(ISBLANK(D582),"",COUNTA($B$2:B582))</f>
        <v/>
      </c>
      <c r="B582" s="2" t="str">
        <f t="shared" si="23"/>
        <v>0</v>
      </c>
      <c r="C582" s="4" t="str">
        <f t="shared" si="24"/>
        <v>NO</v>
      </c>
      <c r="D582" s="39"/>
    </row>
    <row r="583" spans="1:4" ht="15.75" thickBot="1" x14ac:dyDescent="0.3">
      <c r="A583" s="2" t="str">
        <f>IF(ISBLANK(D583),"",COUNTA($B$2:B583))</f>
        <v/>
      </c>
      <c r="B583" s="2" t="str">
        <f t="shared" si="23"/>
        <v>0</v>
      </c>
      <c r="C583" s="4" t="str">
        <f t="shared" si="24"/>
        <v>NO</v>
      </c>
      <c r="D583" s="39"/>
    </row>
    <row r="584" spans="1:4" ht="15.75" thickBot="1" x14ac:dyDescent="0.3">
      <c r="A584" s="2" t="str">
        <f>IF(ISBLANK(D584),"",COUNTA($B$2:B584))</f>
        <v/>
      </c>
      <c r="B584" s="2" t="str">
        <f t="shared" si="23"/>
        <v>0</v>
      </c>
      <c r="C584" s="4" t="str">
        <f t="shared" si="24"/>
        <v>NO</v>
      </c>
      <c r="D584" s="39"/>
    </row>
    <row r="585" spans="1:4" ht="15.75" thickBot="1" x14ac:dyDescent="0.3">
      <c r="A585" s="2" t="str">
        <f>IF(ISBLANK(D585),"",COUNTA($B$2:B585))</f>
        <v/>
      </c>
      <c r="B585" s="2" t="str">
        <f t="shared" si="23"/>
        <v>0</v>
      </c>
      <c r="C585" s="4" t="str">
        <f t="shared" si="24"/>
        <v>NO</v>
      </c>
      <c r="D585" s="39"/>
    </row>
    <row r="586" spans="1:4" ht="15.75" thickBot="1" x14ac:dyDescent="0.3">
      <c r="A586" s="2" t="str">
        <f>IF(ISBLANK(D586),"",COUNTA($B$2:B586))</f>
        <v/>
      </c>
      <c r="B586" s="2" t="str">
        <f t="shared" si="23"/>
        <v>0</v>
      </c>
      <c r="C586" s="4" t="str">
        <f t="shared" si="24"/>
        <v>NO</v>
      </c>
      <c r="D586" s="39"/>
    </row>
    <row r="587" spans="1:4" ht="15.75" thickBot="1" x14ac:dyDescent="0.3">
      <c r="A587" s="2" t="str">
        <f>IF(ISBLANK(D587),"",COUNTA($B$2:B587))</f>
        <v/>
      </c>
      <c r="B587" s="2" t="str">
        <f t="shared" si="23"/>
        <v>0</v>
      </c>
      <c r="C587" s="4" t="str">
        <f t="shared" si="24"/>
        <v>NO</v>
      </c>
      <c r="D587" s="39"/>
    </row>
    <row r="588" spans="1:4" ht="15.75" thickBot="1" x14ac:dyDescent="0.3">
      <c r="A588" s="2" t="str">
        <f>IF(ISBLANK(D588),"",COUNTA($B$2:B588))</f>
        <v/>
      </c>
      <c r="B588" s="2" t="str">
        <f t="shared" si="23"/>
        <v>0</v>
      </c>
      <c r="C588" s="4" t="str">
        <f t="shared" si="24"/>
        <v>NO</v>
      </c>
      <c r="D588" s="39"/>
    </row>
    <row r="589" spans="1:4" ht="15.75" thickBot="1" x14ac:dyDescent="0.3">
      <c r="A589" s="2" t="str">
        <f>IF(ISBLANK(D589),"",COUNTA($B$2:B589))</f>
        <v/>
      </c>
      <c r="B589" s="2" t="str">
        <f t="shared" si="23"/>
        <v>0</v>
      </c>
      <c r="C589" s="4" t="str">
        <f t="shared" si="24"/>
        <v>NO</v>
      </c>
      <c r="D589" s="39"/>
    </row>
    <row r="590" spans="1:4" ht="15.75" thickBot="1" x14ac:dyDescent="0.3">
      <c r="A590" s="2" t="str">
        <f>IF(ISBLANK(D590),"",COUNTA($B$2:B590))</f>
        <v/>
      </c>
      <c r="B590" s="2" t="str">
        <f t="shared" si="23"/>
        <v>0</v>
      </c>
      <c r="C590" s="4" t="str">
        <f t="shared" si="24"/>
        <v>NO</v>
      </c>
      <c r="D590" s="39"/>
    </row>
    <row r="591" spans="1:4" ht="15.75" thickBot="1" x14ac:dyDescent="0.3">
      <c r="A591" s="2" t="str">
        <f>IF(ISBLANK(D591),"",COUNTA($B$2:B591))</f>
        <v/>
      </c>
      <c r="B591" s="2" t="str">
        <f t="shared" si="23"/>
        <v>0</v>
      </c>
      <c r="C591" s="4" t="str">
        <f t="shared" si="24"/>
        <v>NO</v>
      </c>
      <c r="D591" s="39"/>
    </row>
    <row r="592" spans="1:4" ht="15.75" thickBot="1" x14ac:dyDescent="0.3">
      <c r="A592" s="2" t="str">
        <f>IF(ISBLANK(D592),"",COUNTA($B$2:B592))</f>
        <v/>
      </c>
      <c r="B592" s="2" t="str">
        <f t="shared" si="23"/>
        <v>0</v>
      </c>
      <c r="C592" s="4" t="str">
        <f t="shared" si="24"/>
        <v>NO</v>
      </c>
      <c r="D592" s="39"/>
    </row>
    <row r="593" spans="1:4" ht="15.75" thickBot="1" x14ac:dyDescent="0.3">
      <c r="A593" s="2" t="str">
        <f>IF(ISBLANK(D593),"",COUNTA($B$2:B593))</f>
        <v/>
      </c>
      <c r="B593" s="2" t="str">
        <f t="shared" si="23"/>
        <v>0</v>
      </c>
      <c r="C593" s="4" t="str">
        <f t="shared" si="24"/>
        <v>NO</v>
      </c>
      <c r="D593" s="39"/>
    </row>
    <row r="594" spans="1:4" ht="15.75" thickBot="1" x14ac:dyDescent="0.3">
      <c r="A594" s="2" t="str">
        <f>IF(ISBLANK(D594),"",COUNTA($B$2:B594))</f>
        <v/>
      </c>
      <c r="B594" s="2" t="str">
        <f t="shared" si="23"/>
        <v>0</v>
      </c>
      <c r="C594" s="4" t="str">
        <f t="shared" si="24"/>
        <v>NO</v>
      </c>
      <c r="D594" s="39"/>
    </row>
    <row r="595" spans="1:4" ht="15.75" thickBot="1" x14ac:dyDescent="0.3">
      <c r="A595" s="2" t="str">
        <f>IF(ISBLANK(D595),"",COUNTA($B$2:B595))</f>
        <v/>
      </c>
      <c r="B595" s="2" t="str">
        <f t="shared" si="23"/>
        <v>0</v>
      </c>
      <c r="C595" s="4" t="str">
        <f t="shared" si="24"/>
        <v>NO</v>
      </c>
      <c r="D595" s="39"/>
    </row>
    <row r="596" spans="1:4" ht="15.75" thickBot="1" x14ac:dyDescent="0.3">
      <c r="A596" s="2" t="str">
        <f>IF(ISBLANK(D596),"",COUNTA($B$2:B596))</f>
        <v/>
      </c>
      <c r="B596" s="2" t="str">
        <f t="shared" si="23"/>
        <v>0</v>
      </c>
      <c r="C596" s="4" t="str">
        <f t="shared" si="24"/>
        <v>NO</v>
      </c>
      <c r="D596" s="39"/>
    </row>
    <row r="597" spans="1:4" ht="15.75" thickBot="1" x14ac:dyDescent="0.3">
      <c r="A597" s="2" t="str">
        <f>IF(ISBLANK(D597),"",COUNTA($B$2:B597))</f>
        <v/>
      </c>
      <c r="B597" s="2" t="str">
        <f t="shared" si="23"/>
        <v>0</v>
      </c>
      <c r="C597" s="4" t="str">
        <f t="shared" si="24"/>
        <v>NO</v>
      </c>
      <c r="D597" s="39"/>
    </row>
    <row r="598" spans="1:4" ht="15.75" thickBot="1" x14ac:dyDescent="0.3">
      <c r="A598" s="2" t="str">
        <f>IF(ISBLANK(D598),"",COUNTA($B$2:B598))</f>
        <v/>
      </c>
      <c r="B598" s="2" t="str">
        <f t="shared" si="23"/>
        <v>0</v>
      </c>
      <c r="C598" s="4" t="str">
        <f t="shared" si="24"/>
        <v>NO</v>
      </c>
      <c r="D598" s="39"/>
    </row>
    <row r="599" spans="1:4" ht="15.75" thickBot="1" x14ac:dyDescent="0.3">
      <c r="A599" s="2" t="str">
        <f>IF(ISBLANK(D599),"",COUNTA($B$2:B599))</f>
        <v/>
      </c>
      <c r="B599" s="2" t="str">
        <f t="shared" si="23"/>
        <v>0</v>
      </c>
      <c r="C599" s="4" t="str">
        <f t="shared" si="24"/>
        <v>NO</v>
      </c>
      <c r="D599" s="39"/>
    </row>
    <row r="600" spans="1:4" ht="15.75" thickBot="1" x14ac:dyDescent="0.3">
      <c r="A600" s="2" t="str">
        <f>IF(ISBLANK(D600),"",COUNTA($B$2:B600))</f>
        <v/>
      </c>
      <c r="B600" s="2" t="str">
        <f t="shared" si="23"/>
        <v>0</v>
      </c>
      <c r="C600" s="4" t="str">
        <f t="shared" si="24"/>
        <v>NO</v>
      </c>
      <c r="D600" s="39"/>
    </row>
    <row r="601" spans="1:4" ht="15.75" thickBot="1" x14ac:dyDescent="0.3">
      <c r="A601" s="2" t="str">
        <f>IF(ISBLANK(D601),"",COUNTA($B$2:B601))</f>
        <v/>
      </c>
      <c r="B601" s="2" t="str">
        <f t="shared" si="23"/>
        <v>0</v>
      </c>
      <c r="C601" s="4" t="str">
        <f t="shared" si="24"/>
        <v>NO</v>
      </c>
      <c r="D601" s="39"/>
    </row>
    <row r="602" spans="1:4" ht="15.75" thickBot="1" x14ac:dyDescent="0.3">
      <c r="A602" s="2" t="str">
        <f>IF(ISBLANK(D602),"",COUNTA($B$2:B602))</f>
        <v/>
      </c>
      <c r="B602" s="2" t="str">
        <f t="shared" si="23"/>
        <v>0</v>
      </c>
      <c r="C602" s="4" t="str">
        <f t="shared" si="24"/>
        <v>NO</v>
      </c>
      <c r="D602" s="39"/>
    </row>
    <row r="603" spans="1:4" ht="15.75" thickBot="1" x14ac:dyDescent="0.3">
      <c r="A603" s="2" t="str">
        <f>IF(ISBLANK(D603),"",COUNTA($B$2:B603))</f>
        <v/>
      </c>
      <c r="B603" s="2" t="str">
        <f t="shared" si="23"/>
        <v>0</v>
      </c>
      <c r="C603" s="4" t="str">
        <f t="shared" si="24"/>
        <v>NO</v>
      </c>
      <c r="D603" s="39"/>
    </row>
    <row r="604" spans="1:4" ht="15.75" thickBot="1" x14ac:dyDescent="0.3">
      <c r="A604" s="2" t="str">
        <f>IF(ISBLANK(D604),"",COUNTA($B$2:B604))</f>
        <v/>
      </c>
      <c r="B604" s="2" t="str">
        <f t="shared" si="23"/>
        <v>0</v>
      </c>
      <c r="C604" s="4" t="str">
        <f t="shared" si="24"/>
        <v>NO</v>
      </c>
      <c r="D604" s="39"/>
    </row>
    <row r="605" spans="1:4" ht="15.75" thickBot="1" x14ac:dyDescent="0.3">
      <c r="A605" s="2" t="str">
        <f>IF(ISBLANK(D605),"",COUNTA($B$2:B605))</f>
        <v/>
      </c>
      <c r="B605" s="2" t="str">
        <f t="shared" si="23"/>
        <v>0</v>
      </c>
      <c r="C605" s="4" t="str">
        <f t="shared" si="24"/>
        <v>NO</v>
      </c>
      <c r="D605" s="39"/>
    </row>
    <row r="606" spans="1:4" ht="15.75" thickBot="1" x14ac:dyDescent="0.3">
      <c r="A606" s="2" t="str">
        <f>IF(ISBLANK(D606),"",COUNTA($B$2:B606))</f>
        <v/>
      </c>
      <c r="B606" s="2" t="str">
        <f t="shared" si="23"/>
        <v>0</v>
      </c>
      <c r="C606" s="4" t="str">
        <f t="shared" si="24"/>
        <v>NO</v>
      </c>
      <c r="D606" s="39"/>
    </row>
    <row r="607" spans="1:4" ht="15.75" thickBot="1" x14ac:dyDescent="0.3">
      <c r="A607" s="2" t="str">
        <f>IF(ISBLANK(D607),"",COUNTA($B$2:B607))</f>
        <v/>
      </c>
      <c r="B607" s="2" t="str">
        <f t="shared" si="23"/>
        <v>0</v>
      </c>
      <c r="C607" s="4" t="str">
        <f t="shared" si="24"/>
        <v>NO</v>
      </c>
      <c r="D607" s="39"/>
    </row>
    <row r="608" spans="1:4" ht="15.75" thickBot="1" x14ac:dyDescent="0.3">
      <c r="A608" s="2" t="str">
        <f>IF(ISBLANK(D608),"",COUNTA($B$2:B608))</f>
        <v/>
      </c>
      <c r="B608" s="2" t="str">
        <f t="shared" si="23"/>
        <v>0</v>
      </c>
      <c r="C608" s="4" t="str">
        <f t="shared" si="24"/>
        <v>NO</v>
      </c>
      <c r="D608" s="39"/>
    </row>
    <row r="609" spans="1:4" ht="15.75" thickBot="1" x14ac:dyDescent="0.3">
      <c r="A609" s="2" t="str">
        <f>IF(ISBLANK(D609),"",COUNTA($B$2:B609))</f>
        <v/>
      </c>
      <c r="B609" s="2" t="str">
        <f t="shared" si="23"/>
        <v>0</v>
      </c>
      <c r="C609" s="4" t="str">
        <f t="shared" si="24"/>
        <v>NO</v>
      </c>
      <c r="D609" s="39"/>
    </row>
    <row r="610" spans="1:4" ht="15.75" thickBot="1" x14ac:dyDescent="0.3">
      <c r="A610" s="2" t="str">
        <f>IF(ISBLANK(D610),"",COUNTA($B$2:B610))</f>
        <v/>
      </c>
      <c r="B610" s="2" t="str">
        <f t="shared" si="23"/>
        <v>0</v>
      </c>
      <c r="C610" s="4" t="str">
        <f t="shared" si="24"/>
        <v>NO</v>
      </c>
      <c r="D610" s="39"/>
    </row>
    <row r="611" spans="1:4" ht="15.75" thickBot="1" x14ac:dyDescent="0.3">
      <c r="A611" s="2" t="str">
        <f>IF(ISBLANK(D611),"",COUNTA($B$2:B611))</f>
        <v/>
      </c>
      <c r="B611" s="2" t="str">
        <f t="shared" si="23"/>
        <v>0</v>
      </c>
      <c r="C611" s="4" t="str">
        <f t="shared" si="24"/>
        <v>NO</v>
      </c>
      <c r="D611" s="39"/>
    </row>
    <row r="612" spans="1:4" ht="15.75" thickBot="1" x14ac:dyDescent="0.3">
      <c r="A612" s="2" t="str">
        <f>IF(ISBLANK(D612),"",COUNTA($B$2:B612))</f>
        <v/>
      </c>
      <c r="B612" s="2" t="str">
        <f t="shared" si="23"/>
        <v>0</v>
      </c>
      <c r="C612" s="4" t="str">
        <f t="shared" si="24"/>
        <v>NO</v>
      </c>
      <c r="D612" s="39"/>
    </row>
    <row r="613" spans="1:4" ht="15.75" thickBot="1" x14ac:dyDescent="0.3">
      <c r="A613" s="2" t="str">
        <f>IF(ISBLANK(D613),"",COUNTA($B$2:B613))</f>
        <v/>
      </c>
      <c r="B613" s="2" t="str">
        <f t="shared" si="23"/>
        <v>0</v>
      </c>
      <c r="C613" s="4" t="str">
        <f t="shared" si="24"/>
        <v>NO</v>
      </c>
      <c r="D613" s="39"/>
    </row>
    <row r="614" spans="1:4" ht="15.75" thickBot="1" x14ac:dyDescent="0.3">
      <c r="A614" s="2" t="str">
        <f>IF(ISBLANK(D614),"",COUNTA($B$2:B614))</f>
        <v/>
      </c>
      <c r="B614" s="2" t="str">
        <f t="shared" si="23"/>
        <v>0</v>
      </c>
      <c r="C614" s="4" t="str">
        <f t="shared" si="24"/>
        <v>NO</v>
      </c>
      <c r="D614" s="39"/>
    </row>
    <row r="615" spans="1:4" ht="15.75" thickBot="1" x14ac:dyDescent="0.3">
      <c r="A615" s="2" t="str">
        <f>IF(ISBLANK(D615),"",COUNTA($B$2:B615))</f>
        <v/>
      </c>
      <c r="B615" s="2" t="str">
        <f t="shared" si="23"/>
        <v>0</v>
      </c>
      <c r="C615" s="4" t="str">
        <f t="shared" si="24"/>
        <v>NO</v>
      </c>
      <c r="D615" s="39"/>
    </row>
    <row r="616" spans="1:4" ht="15.75" thickBot="1" x14ac:dyDescent="0.3">
      <c r="A616" s="2" t="str">
        <f>IF(ISBLANK(D616),"",COUNTA($B$2:B616))</f>
        <v/>
      </c>
      <c r="B616" s="2" t="str">
        <f t="shared" si="23"/>
        <v>0</v>
      </c>
      <c r="C616" s="4" t="str">
        <f t="shared" si="24"/>
        <v>NO</v>
      </c>
      <c r="D616" s="39"/>
    </row>
    <row r="617" spans="1:4" ht="15.75" thickBot="1" x14ac:dyDescent="0.3">
      <c r="A617" s="2" t="str">
        <f>IF(ISBLANK(D617),"",COUNTA($B$2:B617))</f>
        <v/>
      </c>
      <c r="B617" s="2" t="str">
        <f t="shared" si="23"/>
        <v>0</v>
      </c>
      <c r="C617" s="4" t="str">
        <f t="shared" si="24"/>
        <v>NO</v>
      </c>
      <c r="D617" s="39"/>
    </row>
    <row r="618" spans="1:4" ht="15.75" thickBot="1" x14ac:dyDescent="0.3">
      <c r="A618" s="2" t="str">
        <f>IF(ISBLANK(D618),"",COUNTA($B$2:B618))</f>
        <v/>
      </c>
      <c r="B618" s="2" t="str">
        <f t="shared" si="23"/>
        <v>0</v>
      </c>
      <c r="C618" s="4" t="str">
        <f t="shared" si="24"/>
        <v>NO</v>
      </c>
      <c r="D618" s="39"/>
    </row>
    <row r="619" spans="1:4" ht="15.75" thickBot="1" x14ac:dyDescent="0.3">
      <c r="A619" s="2" t="str">
        <f>IF(ISBLANK(D619),"",COUNTA($B$2:B619))</f>
        <v/>
      </c>
      <c r="B619" s="2" t="str">
        <f t="shared" si="23"/>
        <v>0</v>
      </c>
      <c r="C619" s="4" t="str">
        <f t="shared" si="24"/>
        <v>NO</v>
      </c>
      <c r="D619" s="39"/>
    </row>
    <row r="620" spans="1:4" ht="15.75" thickBot="1" x14ac:dyDescent="0.3">
      <c r="A620" s="2" t="str">
        <f>IF(ISBLANK(D620),"",COUNTA($B$2:B620))</f>
        <v/>
      </c>
      <c r="B620" s="2" t="str">
        <f t="shared" si="23"/>
        <v>0</v>
      </c>
      <c r="C620" s="4" t="str">
        <f t="shared" si="24"/>
        <v>NO</v>
      </c>
      <c r="D620" s="39"/>
    </row>
    <row r="621" spans="1:4" ht="15.75" thickBot="1" x14ac:dyDescent="0.3">
      <c r="A621" s="2" t="str">
        <f>IF(ISBLANK(D621),"",COUNTA($B$2:B621))</f>
        <v/>
      </c>
      <c r="B621" s="2" t="str">
        <f t="shared" si="23"/>
        <v>0</v>
      </c>
      <c r="C621" s="4" t="str">
        <f t="shared" si="24"/>
        <v>NO</v>
      </c>
      <c r="D621" s="39"/>
    </row>
    <row r="622" spans="1:4" ht="15.75" thickBot="1" x14ac:dyDescent="0.3">
      <c r="A622" s="2" t="str">
        <f>IF(ISBLANK(D622),"",COUNTA($B$2:B622))</f>
        <v/>
      </c>
      <c r="B622" s="2" t="str">
        <f t="shared" si="23"/>
        <v>0</v>
      </c>
      <c r="C622" s="4" t="str">
        <f t="shared" si="24"/>
        <v>NO</v>
      </c>
      <c r="D622" s="39"/>
    </row>
    <row r="623" spans="1:4" ht="15.75" thickBot="1" x14ac:dyDescent="0.3">
      <c r="A623" s="2" t="str">
        <f>IF(ISBLANK(D623),"",COUNTA($B$2:B623))</f>
        <v/>
      </c>
      <c r="B623" s="2" t="str">
        <f t="shared" si="23"/>
        <v>0</v>
      </c>
      <c r="C623" s="4" t="str">
        <f t="shared" si="24"/>
        <v>NO</v>
      </c>
      <c r="D623" s="39"/>
    </row>
    <row r="624" spans="1:4" ht="15.75" thickBot="1" x14ac:dyDescent="0.3">
      <c r="A624" s="2" t="str">
        <f>IF(ISBLANK(D624),"",COUNTA($B$2:B624))</f>
        <v/>
      </c>
      <c r="B624" s="2" t="str">
        <f t="shared" si="23"/>
        <v>0</v>
      </c>
      <c r="C624" s="4" t="str">
        <f t="shared" si="24"/>
        <v>NO</v>
      </c>
      <c r="D624" s="39"/>
    </row>
    <row r="625" spans="1:4" ht="15.75" thickBot="1" x14ac:dyDescent="0.3">
      <c r="A625" s="2" t="str">
        <f>IF(ISBLANK(D625),"",COUNTA($B$2:B625))</f>
        <v/>
      </c>
      <c r="B625" s="2" t="str">
        <f t="shared" si="23"/>
        <v>0</v>
      </c>
      <c r="C625" s="4" t="str">
        <f t="shared" si="24"/>
        <v>NO</v>
      </c>
      <c r="D625" s="39"/>
    </row>
    <row r="626" spans="1:4" ht="15.75" thickBot="1" x14ac:dyDescent="0.3">
      <c r="A626" s="2" t="str">
        <f>IF(ISBLANK(D626),"",COUNTA($B$2:B626))</f>
        <v/>
      </c>
      <c r="B626" s="2" t="str">
        <f t="shared" si="23"/>
        <v>0</v>
      </c>
      <c r="C626" s="4" t="str">
        <f t="shared" si="24"/>
        <v>NO</v>
      </c>
      <c r="D626" s="39"/>
    </row>
    <row r="627" spans="1:4" ht="15.75" thickBot="1" x14ac:dyDescent="0.3">
      <c r="A627" s="2" t="str">
        <f>IF(ISBLANK(D627),"",COUNTA($B$2:B627))</f>
        <v/>
      </c>
      <c r="B627" s="2" t="str">
        <f t="shared" ref="B627:B690" si="25">IF(C627="NO","0",IF(C627&gt;=11000,10000,ROUND(IF((SIGN(C627)=-1),C627*(1+$E$1/100),C627*(1-$E$1/100)),0)))</f>
        <v>0</v>
      </c>
      <c r="C627" s="4" t="str">
        <f t="shared" si="24"/>
        <v>NO</v>
      </c>
      <c r="D627" s="39"/>
    </row>
    <row r="628" spans="1:4" ht="15.75" thickBot="1" x14ac:dyDescent="0.3">
      <c r="A628" s="2" t="str">
        <f>IF(ISBLANK(D628),"",COUNTA($B$2:B628))</f>
        <v/>
      </c>
      <c r="B628" s="2" t="str">
        <f t="shared" si="25"/>
        <v>0</v>
      </c>
      <c r="C628" s="4" t="str">
        <f t="shared" si="24"/>
        <v>NO</v>
      </c>
      <c r="D628" s="39"/>
    </row>
    <row r="629" spans="1:4" ht="15.75" thickBot="1" x14ac:dyDescent="0.3">
      <c r="A629" s="2" t="str">
        <f>IF(ISBLANK(D629),"",COUNTA($B$2:B629))</f>
        <v/>
      </c>
      <c r="B629" s="2" t="str">
        <f t="shared" si="25"/>
        <v>0</v>
      </c>
      <c r="C629" s="4" t="str">
        <f t="shared" si="24"/>
        <v>NO</v>
      </c>
      <c r="D629" s="39"/>
    </row>
    <row r="630" spans="1:4" ht="15.75" thickBot="1" x14ac:dyDescent="0.3">
      <c r="A630" s="2" t="str">
        <f>IF(ISBLANK(D630),"",COUNTA($B$2:B630))</f>
        <v/>
      </c>
      <c r="B630" s="2" t="str">
        <f t="shared" si="25"/>
        <v>0</v>
      </c>
      <c r="C630" s="4" t="str">
        <f t="shared" si="24"/>
        <v>NO</v>
      </c>
      <c r="D630" s="39"/>
    </row>
    <row r="631" spans="1:4" ht="15.75" thickBot="1" x14ac:dyDescent="0.3">
      <c r="A631" s="2" t="str">
        <f>IF(ISBLANK(D631),"",COUNTA($B$2:B631))</f>
        <v/>
      </c>
      <c r="B631" s="2" t="str">
        <f t="shared" si="25"/>
        <v>0</v>
      </c>
      <c r="C631" s="4" t="str">
        <f t="shared" si="24"/>
        <v>NO</v>
      </c>
      <c r="D631" s="39"/>
    </row>
    <row r="632" spans="1:4" ht="15.75" thickBot="1" x14ac:dyDescent="0.3">
      <c r="A632" s="2" t="str">
        <f>IF(ISBLANK(D632),"",COUNTA($B$2:B632))</f>
        <v/>
      </c>
      <c r="B632" s="2" t="str">
        <f t="shared" si="25"/>
        <v>0</v>
      </c>
      <c r="C632" s="4" t="str">
        <f t="shared" si="24"/>
        <v>NO</v>
      </c>
      <c r="D632" s="39"/>
    </row>
    <row r="633" spans="1:4" ht="15.75" thickBot="1" x14ac:dyDescent="0.3">
      <c r="A633" s="2" t="str">
        <f>IF(ISBLANK(D633),"",COUNTA($B$2:B633))</f>
        <v/>
      </c>
      <c r="B633" s="2" t="str">
        <f t="shared" si="25"/>
        <v>0</v>
      </c>
      <c r="C633" s="4" t="str">
        <f t="shared" si="24"/>
        <v>NO</v>
      </c>
      <c r="D633" s="39"/>
    </row>
    <row r="634" spans="1:4" ht="15.75" thickBot="1" x14ac:dyDescent="0.3">
      <c r="A634" s="2" t="str">
        <f>IF(ISBLANK(D634),"",COUNTA($B$2:B634))</f>
        <v/>
      </c>
      <c r="B634" s="2" t="str">
        <f t="shared" si="25"/>
        <v>0</v>
      </c>
      <c r="C634" s="4" t="str">
        <f t="shared" si="24"/>
        <v>NO</v>
      </c>
      <c r="D634" s="39"/>
    </row>
    <row r="635" spans="1:4" ht="15.75" thickBot="1" x14ac:dyDescent="0.3">
      <c r="A635" s="2" t="str">
        <f>IF(ISBLANK(D635),"",COUNTA($B$2:B635))</f>
        <v/>
      </c>
      <c r="B635" s="2" t="str">
        <f t="shared" si="25"/>
        <v>0</v>
      </c>
      <c r="C635" s="4" t="str">
        <f t="shared" si="24"/>
        <v>NO</v>
      </c>
      <c r="D635" s="39"/>
    </row>
    <row r="636" spans="1:4" ht="15.75" thickBot="1" x14ac:dyDescent="0.3">
      <c r="A636" s="2" t="str">
        <f>IF(ISBLANK(D636),"",COUNTA($B$2:B636))</f>
        <v/>
      </c>
      <c r="B636" s="2" t="str">
        <f t="shared" si="25"/>
        <v>0</v>
      </c>
      <c r="C636" s="4" t="str">
        <f t="shared" si="24"/>
        <v>NO</v>
      </c>
      <c r="D636" s="39"/>
    </row>
    <row r="637" spans="1:4" ht="15.75" thickBot="1" x14ac:dyDescent="0.3">
      <c r="A637" s="2" t="str">
        <f>IF(ISBLANK(D637),"",COUNTA($B$2:B637))</f>
        <v/>
      </c>
      <c r="B637" s="2" t="str">
        <f t="shared" si="25"/>
        <v>0</v>
      </c>
      <c r="C637" s="4" t="str">
        <f t="shared" si="24"/>
        <v>NO</v>
      </c>
      <c r="D637" s="39"/>
    </row>
    <row r="638" spans="1:4" ht="15.75" thickBot="1" x14ac:dyDescent="0.3">
      <c r="A638" s="2" t="str">
        <f>IF(ISBLANK(D638),"",COUNTA($B$2:B638))</f>
        <v/>
      </c>
      <c r="B638" s="2" t="str">
        <f t="shared" si="25"/>
        <v>0</v>
      </c>
      <c r="C638" s="4" t="str">
        <f t="shared" si="24"/>
        <v>NO</v>
      </c>
      <c r="D638" s="39"/>
    </row>
    <row r="639" spans="1:4" ht="15.75" thickBot="1" x14ac:dyDescent="0.3">
      <c r="A639" s="2" t="str">
        <f>IF(ISBLANK(D639),"",COUNTA($B$2:B639))</f>
        <v/>
      </c>
      <c r="B639" s="2" t="str">
        <f t="shared" si="25"/>
        <v>0</v>
      </c>
      <c r="C639" s="4" t="str">
        <f t="shared" si="24"/>
        <v>NO</v>
      </c>
      <c r="D639" s="39"/>
    </row>
    <row r="640" spans="1:4" ht="15.75" thickBot="1" x14ac:dyDescent="0.3">
      <c r="A640" s="2" t="str">
        <f>IF(ISBLANK(D640),"",COUNTA($B$2:B640))</f>
        <v/>
      </c>
      <c r="B640" s="2" t="str">
        <f t="shared" si="25"/>
        <v>0</v>
      </c>
      <c r="C640" s="4" t="str">
        <f t="shared" si="24"/>
        <v>NO</v>
      </c>
      <c r="D640" s="39"/>
    </row>
    <row r="641" spans="1:4" ht="15.75" thickBot="1" x14ac:dyDescent="0.3">
      <c r="A641" s="2" t="str">
        <f>IF(ISBLANK(D641),"",COUNTA($B$2:B641))</f>
        <v/>
      </c>
      <c r="B641" s="2" t="str">
        <f t="shared" si="25"/>
        <v>0</v>
      </c>
      <c r="C641" s="4" t="str">
        <f t="shared" si="24"/>
        <v>NO</v>
      </c>
      <c r="D641" s="39"/>
    </row>
    <row r="642" spans="1:4" ht="15.75" thickBot="1" x14ac:dyDescent="0.3">
      <c r="A642" s="2" t="str">
        <f>IF(ISBLANK(D642),"",COUNTA($B$2:B642))</f>
        <v/>
      </c>
      <c r="B642" s="2" t="str">
        <f t="shared" si="25"/>
        <v>0</v>
      </c>
      <c r="C642" s="4" t="str">
        <f t="shared" si="24"/>
        <v>NO</v>
      </c>
      <c r="D642" s="39"/>
    </row>
    <row r="643" spans="1:4" ht="15.75" thickBot="1" x14ac:dyDescent="0.3">
      <c r="A643" s="2" t="str">
        <f>IF(ISBLANK(D643),"",COUNTA($B$2:B643))</f>
        <v/>
      </c>
      <c r="B643" s="2" t="str">
        <f t="shared" si="25"/>
        <v>0</v>
      </c>
      <c r="C643" s="4" t="str">
        <f t="shared" ref="C643:C706" si="26">IF(ISERROR(_xlfn.NUMBERVALUE(VLOOKUP(D643,G:H,2,0))),"NO",_xlfn.NUMBERVALUE(VLOOKUP(D643,G:H,2,0)))</f>
        <v>NO</v>
      </c>
      <c r="D643" s="39"/>
    </row>
    <row r="644" spans="1:4" ht="15.75" thickBot="1" x14ac:dyDescent="0.3">
      <c r="A644" s="2" t="str">
        <f>IF(ISBLANK(D644),"",COUNTA($B$2:B644))</f>
        <v/>
      </c>
      <c r="B644" s="2" t="str">
        <f t="shared" si="25"/>
        <v>0</v>
      </c>
      <c r="C644" s="4" t="str">
        <f t="shared" si="26"/>
        <v>NO</v>
      </c>
      <c r="D644" s="39"/>
    </row>
    <row r="645" spans="1:4" ht="15.75" thickBot="1" x14ac:dyDescent="0.3">
      <c r="A645" s="2" t="str">
        <f>IF(ISBLANK(D645),"",COUNTA($B$2:B645))</f>
        <v/>
      </c>
      <c r="B645" s="2" t="str">
        <f t="shared" si="25"/>
        <v>0</v>
      </c>
      <c r="C645" s="4" t="str">
        <f t="shared" si="26"/>
        <v>NO</v>
      </c>
      <c r="D645" s="39"/>
    </row>
    <row r="646" spans="1:4" ht="15.75" thickBot="1" x14ac:dyDescent="0.3">
      <c r="A646" s="2" t="str">
        <f>IF(ISBLANK(D646),"",COUNTA($B$2:B646))</f>
        <v/>
      </c>
      <c r="B646" s="2" t="str">
        <f t="shared" si="25"/>
        <v>0</v>
      </c>
      <c r="C646" s="4" t="str">
        <f t="shared" si="26"/>
        <v>NO</v>
      </c>
      <c r="D646" s="39"/>
    </row>
    <row r="647" spans="1:4" ht="15.75" thickBot="1" x14ac:dyDescent="0.3">
      <c r="A647" s="2" t="str">
        <f>IF(ISBLANK(D647),"",COUNTA($B$2:B647))</f>
        <v/>
      </c>
      <c r="B647" s="2" t="str">
        <f t="shared" si="25"/>
        <v>0</v>
      </c>
      <c r="C647" s="4" t="str">
        <f t="shared" si="26"/>
        <v>NO</v>
      </c>
      <c r="D647" s="39"/>
    </row>
    <row r="648" spans="1:4" ht="15.75" thickBot="1" x14ac:dyDescent="0.3">
      <c r="A648" s="2" t="str">
        <f>IF(ISBLANK(D648),"",COUNTA($B$2:B648))</f>
        <v/>
      </c>
      <c r="B648" s="2" t="str">
        <f t="shared" si="25"/>
        <v>0</v>
      </c>
      <c r="C648" s="4" t="str">
        <f t="shared" si="26"/>
        <v>NO</v>
      </c>
      <c r="D648" s="39"/>
    </row>
    <row r="649" spans="1:4" ht="15.75" thickBot="1" x14ac:dyDescent="0.3">
      <c r="A649" s="2" t="str">
        <f>IF(ISBLANK(D649),"",COUNTA($B$2:B649))</f>
        <v/>
      </c>
      <c r="B649" s="2" t="str">
        <f t="shared" si="25"/>
        <v>0</v>
      </c>
      <c r="C649" s="4" t="str">
        <f t="shared" si="26"/>
        <v>NO</v>
      </c>
      <c r="D649" s="39"/>
    </row>
    <row r="650" spans="1:4" ht="15.75" thickBot="1" x14ac:dyDescent="0.3">
      <c r="A650" s="2" t="str">
        <f>IF(ISBLANK(D650),"",COUNTA($B$2:B650))</f>
        <v/>
      </c>
      <c r="B650" s="2" t="str">
        <f t="shared" si="25"/>
        <v>0</v>
      </c>
      <c r="C650" s="4" t="str">
        <f t="shared" si="26"/>
        <v>NO</v>
      </c>
      <c r="D650" s="39"/>
    </row>
    <row r="651" spans="1:4" ht="15.75" thickBot="1" x14ac:dyDescent="0.3">
      <c r="A651" s="2" t="str">
        <f>IF(ISBLANK(D651),"",COUNTA($B$2:B651))</f>
        <v/>
      </c>
      <c r="B651" s="2" t="str">
        <f t="shared" si="25"/>
        <v>0</v>
      </c>
      <c r="C651" s="4" t="str">
        <f t="shared" si="26"/>
        <v>NO</v>
      </c>
      <c r="D651" s="39"/>
    </row>
    <row r="652" spans="1:4" ht="15.75" thickBot="1" x14ac:dyDescent="0.3">
      <c r="A652" s="2" t="str">
        <f>IF(ISBLANK(D652),"",COUNTA($B$2:B652))</f>
        <v/>
      </c>
      <c r="B652" s="2" t="str">
        <f t="shared" si="25"/>
        <v>0</v>
      </c>
      <c r="C652" s="4" t="str">
        <f t="shared" si="26"/>
        <v>NO</v>
      </c>
      <c r="D652" s="39"/>
    </row>
    <row r="653" spans="1:4" ht="15.75" thickBot="1" x14ac:dyDescent="0.3">
      <c r="A653" s="2" t="str">
        <f>IF(ISBLANK(D653),"",COUNTA($B$2:B653))</f>
        <v/>
      </c>
      <c r="B653" s="2" t="str">
        <f t="shared" si="25"/>
        <v>0</v>
      </c>
      <c r="C653" s="4" t="str">
        <f t="shared" si="26"/>
        <v>NO</v>
      </c>
      <c r="D653" s="39"/>
    </row>
    <row r="654" spans="1:4" ht="15.75" thickBot="1" x14ac:dyDescent="0.3">
      <c r="A654" s="2" t="str">
        <f>IF(ISBLANK(D654),"",COUNTA($B$2:B654))</f>
        <v/>
      </c>
      <c r="B654" s="2" t="str">
        <f t="shared" si="25"/>
        <v>0</v>
      </c>
      <c r="C654" s="4" t="str">
        <f t="shared" si="26"/>
        <v>NO</v>
      </c>
      <c r="D654" s="39"/>
    </row>
    <row r="655" spans="1:4" ht="15.75" thickBot="1" x14ac:dyDescent="0.3">
      <c r="A655" s="2" t="str">
        <f>IF(ISBLANK(D655),"",COUNTA($B$2:B655))</f>
        <v/>
      </c>
      <c r="B655" s="2" t="str">
        <f t="shared" si="25"/>
        <v>0</v>
      </c>
      <c r="C655" s="4" t="str">
        <f t="shared" si="26"/>
        <v>NO</v>
      </c>
      <c r="D655" s="39"/>
    </row>
    <row r="656" spans="1:4" ht="15.75" thickBot="1" x14ac:dyDescent="0.3">
      <c r="A656" s="2" t="str">
        <f>IF(ISBLANK(D656),"",COUNTA($B$2:B656))</f>
        <v/>
      </c>
      <c r="B656" s="2" t="str">
        <f t="shared" si="25"/>
        <v>0</v>
      </c>
      <c r="C656" s="4" t="str">
        <f t="shared" si="26"/>
        <v>NO</v>
      </c>
      <c r="D656" s="39"/>
    </row>
    <row r="657" spans="1:4" ht="15.75" thickBot="1" x14ac:dyDescent="0.3">
      <c r="A657" s="2" t="str">
        <f>IF(ISBLANK(D657),"",COUNTA($B$2:B657))</f>
        <v/>
      </c>
      <c r="B657" s="2" t="str">
        <f t="shared" si="25"/>
        <v>0</v>
      </c>
      <c r="C657" s="4" t="str">
        <f t="shared" si="26"/>
        <v>NO</v>
      </c>
      <c r="D657" s="39"/>
    </row>
    <row r="658" spans="1:4" ht="15.75" thickBot="1" x14ac:dyDescent="0.3">
      <c r="A658" s="2" t="str">
        <f>IF(ISBLANK(D658),"",COUNTA($B$2:B658))</f>
        <v/>
      </c>
      <c r="B658" s="2" t="str">
        <f t="shared" si="25"/>
        <v>0</v>
      </c>
      <c r="C658" s="4" t="str">
        <f t="shared" si="26"/>
        <v>NO</v>
      </c>
      <c r="D658" s="39"/>
    </row>
    <row r="659" spans="1:4" ht="15.75" thickBot="1" x14ac:dyDescent="0.3">
      <c r="A659" s="2" t="str">
        <f>IF(ISBLANK(D659),"",COUNTA($B$2:B659))</f>
        <v/>
      </c>
      <c r="B659" s="2" t="str">
        <f t="shared" si="25"/>
        <v>0</v>
      </c>
      <c r="C659" s="4" t="str">
        <f t="shared" si="26"/>
        <v>NO</v>
      </c>
      <c r="D659" s="39"/>
    </row>
    <row r="660" spans="1:4" ht="15.75" thickBot="1" x14ac:dyDescent="0.3">
      <c r="A660" s="2" t="str">
        <f>IF(ISBLANK(D660),"",COUNTA($B$2:B660))</f>
        <v/>
      </c>
      <c r="B660" s="2" t="str">
        <f t="shared" si="25"/>
        <v>0</v>
      </c>
      <c r="C660" s="4" t="str">
        <f t="shared" si="26"/>
        <v>NO</v>
      </c>
      <c r="D660" s="39"/>
    </row>
    <row r="661" spans="1:4" ht="15.75" thickBot="1" x14ac:dyDescent="0.3">
      <c r="A661" s="2" t="str">
        <f>IF(ISBLANK(D661),"",COUNTA($B$2:B661))</f>
        <v/>
      </c>
      <c r="B661" s="2" t="str">
        <f t="shared" si="25"/>
        <v>0</v>
      </c>
      <c r="C661" s="4" t="str">
        <f t="shared" si="26"/>
        <v>NO</v>
      </c>
      <c r="D661" s="39"/>
    </row>
    <row r="662" spans="1:4" ht="15.75" thickBot="1" x14ac:dyDescent="0.3">
      <c r="A662" s="2" t="str">
        <f>IF(ISBLANK(D662),"",COUNTA($B$2:B662))</f>
        <v/>
      </c>
      <c r="B662" s="2" t="str">
        <f t="shared" si="25"/>
        <v>0</v>
      </c>
      <c r="C662" s="4" t="str">
        <f t="shared" si="26"/>
        <v>NO</v>
      </c>
      <c r="D662" s="39"/>
    </row>
    <row r="663" spans="1:4" ht="15.75" thickBot="1" x14ac:dyDescent="0.3">
      <c r="A663" s="2" t="str">
        <f>IF(ISBLANK(D663),"",COUNTA($B$2:B663))</f>
        <v/>
      </c>
      <c r="B663" s="2" t="str">
        <f t="shared" si="25"/>
        <v>0</v>
      </c>
      <c r="C663" s="4" t="str">
        <f t="shared" si="26"/>
        <v>NO</v>
      </c>
      <c r="D663" s="39"/>
    </row>
    <row r="664" spans="1:4" ht="15.75" thickBot="1" x14ac:dyDescent="0.3">
      <c r="A664" s="2" t="str">
        <f>IF(ISBLANK(D664),"",COUNTA($B$2:B664))</f>
        <v/>
      </c>
      <c r="B664" s="2" t="str">
        <f t="shared" si="25"/>
        <v>0</v>
      </c>
      <c r="C664" s="4" t="str">
        <f t="shared" si="26"/>
        <v>NO</v>
      </c>
      <c r="D664" s="39"/>
    </row>
    <row r="665" spans="1:4" ht="15.75" thickBot="1" x14ac:dyDescent="0.3">
      <c r="A665" s="2" t="str">
        <f>IF(ISBLANK(D665),"",COUNTA($B$2:B665))</f>
        <v/>
      </c>
      <c r="B665" s="2" t="str">
        <f t="shared" si="25"/>
        <v>0</v>
      </c>
      <c r="C665" s="4" t="str">
        <f t="shared" si="26"/>
        <v>NO</v>
      </c>
      <c r="D665" s="39"/>
    </row>
    <row r="666" spans="1:4" ht="15.75" thickBot="1" x14ac:dyDescent="0.3">
      <c r="A666" s="2" t="str">
        <f>IF(ISBLANK(D666),"",COUNTA($B$2:B666))</f>
        <v/>
      </c>
      <c r="B666" s="2" t="str">
        <f t="shared" si="25"/>
        <v>0</v>
      </c>
      <c r="C666" s="4" t="str">
        <f t="shared" si="26"/>
        <v>NO</v>
      </c>
      <c r="D666" s="39"/>
    </row>
    <row r="667" spans="1:4" ht="15.75" thickBot="1" x14ac:dyDescent="0.3">
      <c r="A667" s="2" t="str">
        <f>IF(ISBLANK(D667),"",COUNTA($B$2:B667))</f>
        <v/>
      </c>
      <c r="B667" s="2" t="str">
        <f t="shared" si="25"/>
        <v>0</v>
      </c>
      <c r="C667" s="4" t="str">
        <f t="shared" si="26"/>
        <v>NO</v>
      </c>
      <c r="D667" s="39"/>
    </row>
    <row r="668" spans="1:4" ht="15.75" thickBot="1" x14ac:dyDescent="0.3">
      <c r="A668" s="2" t="str">
        <f>IF(ISBLANK(D668),"",COUNTA($B$2:B668))</f>
        <v/>
      </c>
      <c r="B668" s="2" t="str">
        <f t="shared" si="25"/>
        <v>0</v>
      </c>
      <c r="C668" s="4" t="str">
        <f t="shared" si="26"/>
        <v>NO</v>
      </c>
      <c r="D668" s="39"/>
    </row>
    <row r="669" spans="1:4" ht="15.75" thickBot="1" x14ac:dyDescent="0.3">
      <c r="A669" s="2" t="str">
        <f>IF(ISBLANK(D669),"",COUNTA($B$2:B669))</f>
        <v/>
      </c>
      <c r="B669" s="2" t="str">
        <f t="shared" si="25"/>
        <v>0</v>
      </c>
      <c r="C669" s="4" t="str">
        <f t="shared" si="26"/>
        <v>NO</v>
      </c>
      <c r="D669" s="39"/>
    </row>
    <row r="670" spans="1:4" ht="15.75" thickBot="1" x14ac:dyDescent="0.3">
      <c r="A670" s="2" t="str">
        <f>IF(ISBLANK(D670),"",COUNTA($B$2:B670))</f>
        <v/>
      </c>
      <c r="B670" s="2" t="str">
        <f t="shared" si="25"/>
        <v>0</v>
      </c>
      <c r="C670" s="4" t="str">
        <f t="shared" si="26"/>
        <v>NO</v>
      </c>
      <c r="D670" s="39"/>
    </row>
    <row r="671" spans="1:4" ht="15.75" thickBot="1" x14ac:dyDescent="0.3">
      <c r="A671" s="2" t="str">
        <f>IF(ISBLANK(D671),"",COUNTA($B$2:B671))</f>
        <v/>
      </c>
      <c r="B671" s="2" t="str">
        <f t="shared" si="25"/>
        <v>0</v>
      </c>
      <c r="C671" s="4" t="str">
        <f t="shared" si="26"/>
        <v>NO</v>
      </c>
      <c r="D671" s="39"/>
    </row>
    <row r="672" spans="1:4" ht="15.75" thickBot="1" x14ac:dyDescent="0.3">
      <c r="A672" s="2" t="str">
        <f>IF(ISBLANK(D672),"",COUNTA($B$2:B672))</f>
        <v/>
      </c>
      <c r="B672" s="2" t="str">
        <f t="shared" si="25"/>
        <v>0</v>
      </c>
      <c r="C672" s="4" t="str">
        <f t="shared" si="26"/>
        <v>NO</v>
      </c>
      <c r="D672" s="39"/>
    </row>
    <row r="673" spans="1:4" ht="15.75" thickBot="1" x14ac:dyDescent="0.3">
      <c r="A673" s="2" t="str">
        <f>IF(ISBLANK(D673),"",COUNTA($B$2:B673))</f>
        <v/>
      </c>
      <c r="B673" s="2" t="str">
        <f t="shared" si="25"/>
        <v>0</v>
      </c>
      <c r="C673" s="4" t="str">
        <f t="shared" si="26"/>
        <v>NO</v>
      </c>
      <c r="D673" s="39"/>
    </row>
    <row r="674" spans="1:4" ht="15.75" thickBot="1" x14ac:dyDescent="0.3">
      <c r="A674" s="2" t="str">
        <f>IF(ISBLANK(D674),"",COUNTA($B$2:B674))</f>
        <v/>
      </c>
      <c r="B674" s="2" t="str">
        <f t="shared" si="25"/>
        <v>0</v>
      </c>
      <c r="C674" s="4" t="str">
        <f t="shared" si="26"/>
        <v>NO</v>
      </c>
      <c r="D674" s="39"/>
    </row>
    <row r="675" spans="1:4" ht="15.75" thickBot="1" x14ac:dyDescent="0.3">
      <c r="A675" s="2" t="str">
        <f>IF(ISBLANK(D675),"",COUNTA($B$2:B675))</f>
        <v/>
      </c>
      <c r="B675" s="2" t="str">
        <f t="shared" si="25"/>
        <v>0</v>
      </c>
      <c r="C675" s="4" t="str">
        <f t="shared" si="26"/>
        <v>NO</v>
      </c>
      <c r="D675" s="39"/>
    </row>
    <row r="676" spans="1:4" ht="15.75" thickBot="1" x14ac:dyDescent="0.3">
      <c r="A676" s="2" t="str">
        <f>IF(ISBLANK(D676),"",COUNTA($B$2:B676))</f>
        <v/>
      </c>
      <c r="B676" s="2" t="str">
        <f t="shared" si="25"/>
        <v>0</v>
      </c>
      <c r="C676" s="4" t="str">
        <f t="shared" si="26"/>
        <v>NO</v>
      </c>
      <c r="D676" s="39"/>
    </row>
    <row r="677" spans="1:4" ht="15.75" thickBot="1" x14ac:dyDescent="0.3">
      <c r="A677" s="2" t="str">
        <f>IF(ISBLANK(D677),"",COUNTA($B$2:B677))</f>
        <v/>
      </c>
      <c r="B677" s="2" t="str">
        <f t="shared" si="25"/>
        <v>0</v>
      </c>
      <c r="C677" s="4" t="str">
        <f t="shared" si="26"/>
        <v>NO</v>
      </c>
      <c r="D677" s="39"/>
    </row>
    <row r="678" spans="1:4" ht="15.75" thickBot="1" x14ac:dyDescent="0.3">
      <c r="A678" s="2" t="str">
        <f>IF(ISBLANK(D678),"",COUNTA($B$2:B678))</f>
        <v/>
      </c>
      <c r="B678" s="2" t="str">
        <f t="shared" si="25"/>
        <v>0</v>
      </c>
      <c r="C678" s="4" t="str">
        <f t="shared" si="26"/>
        <v>NO</v>
      </c>
      <c r="D678" s="39"/>
    </row>
    <row r="679" spans="1:4" ht="15.75" thickBot="1" x14ac:dyDescent="0.3">
      <c r="A679" s="2" t="str">
        <f>IF(ISBLANK(D679),"",COUNTA($B$2:B679))</f>
        <v/>
      </c>
      <c r="B679" s="2" t="str">
        <f t="shared" si="25"/>
        <v>0</v>
      </c>
      <c r="C679" s="4" t="str">
        <f t="shared" si="26"/>
        <v>NO</v>
      </c>
      <c r="D679" s="39"/>
    </row>
    <row r="680" spans="1:4" ht="15.75" thickBot="1" x14ac:dyDescent="0.3">
      <c r="A680" s="2" t="str">
        <f>IF(ISBLANK(D680),"",COUNTA($B$2:B680))</f>
        <v/>
      </c>
      <c r="B680" s="2" t="str">
        <f t="shared" si="25"/>
        <v>0</v>
      </c>
      <c r="C680" s="4" t="str">
        <f t="shared" si="26"/>
        <v>NO</v>
      </c>
      <c r="D680" s="39"/>
    </row>
    <row r="681" spans="1:4" ht="15.75" thickBot="1" x14ac:dyDescent="0.3">
      <c r="A681" s="2" t="str">
        <f>IF(ISBLANK(D681),"",COUNTA($B$2:B681))</f>
        <v/>
      </c>
      <c r="B681" s="2" t="str">
        <f t="shared" si="25"/>
        <v>0</v>
      </c>
      <c r="C681" s="4" t="str">
        <f t="shared" si="26"/>
        <v>NO</v>
      </c>
      <c r="D681" s="39"/>
    </row>
    <row r="682" spans="1:4" ht="15.75" thickBot="1" x14ac:dyDescent="0.3">
      <c r="A682" s="2" t="str">
        <f>IF(ISBLANK(D682),"",COUNTA($B$2:B682))</f>
        <v/>
      </c>
      <c r="B682" s="2" t="str">
        <f t="shared" si="25"/>
        <v>0</v>
      </c>
      <c r="C682" s="4" t="str">
        <f t="shared" si="26"/>
        <v>NO</v>
      </c>
      <c r="D682" s="39"/>
    </row>
    <row r="683" spans="1:4" ht="15.75" thickBot="1" x14ac:dyDescent="0.3">
      <c r="A683" s="2" t="str">
        <f>IF(ISBLANK(D683),"",COUNTA($B$2:B683))</f>
        <v/>
      </c>
      <c r="B683" s="2" t="str">
        <f t="shared" si="25"/>
        <v>0</v>
      </c>
      <c r="C683" s="4" t="str">
        <f t="shared" si="26"/>
        <v>NO</v>
      </c>
      <c r="D683" s="39"/>
    </row>
    <row r="684" spans="1:4" ht="15.75" thickBot="1" x14ac:dyDescent="0.3">
      <c r="A684" s="2" t="str">
        <f>IF(ISBLANK(D684),"",COUNTA($B$2:B684))</f>
        <v/>
      </c>
      <c r="B684" s="2" t="str">
        <f t="shared" si="25"/>
        <v>0</v>
      </c>
      <c r="C684" s="4" t="str">
        <f t="shared" si="26"/>
        <v>NO</v>
      </c>
      <c r="D684" s="39"/>
    </row>
    <row r="685" spans="1:4" ht="15.75" thickBot="1" x14ac:dyDescent="0.3">
      <c r="A685" s="2" t="str">
        <f>IF(ISBLANK(D685),"",COUNTA($B$2:B685))</f>
        <v/>
      </c>
      <c r="B685" s="2" t="str">
        <f t="shared" si="25"/>
        <v>0</v>
      </c>
      <c r="C685" s="4" t="str">
        <f t="shared" si="26"/>
        <v>NO</v>
      </c>
      <c r="D685" s="39"/>
    </row>
    <row r="686" spans="1:4" ht="15.75" thickBot="1" x14ac:dyDescent="0.3">
      <c r="A686" s="2" t="str">
        <f>IF(ISBLANK(D686),"",COUNTA($B$2:B686))</f>
        <v/>
      </c>
      <c r="B686" s="2" t="str">
        <f t="shared" si="25"/>
        <v>0</v>
      </c>
      <c r="C686" s="4" t="str">
        <f t="shared" si="26"/>
        <v>NO</v>
      </c>
      <c r="D686" s="39"/>
    </row>
    <row r="687" spans="1:4" ht="15.75" thickBot="1" x14ac:dyDescent="0.3">
      <c r="A687" s="2" t="str">
        <f>IF(ISBLANK(D687),"",COUNTA($B$2:B687))</f>
        <v/>
      </c>
      <c r="B687" s="2" t="str">
        <f t="shared" si="25"/>
        <v>0</v>
      </c>
      <c r="C687" s="4" t="str">
        <f t="shared" si="26"/>
        <v>NO</v>
      </c>
      <c r="D687" s="39"/>
    </row>
    <row r="688" spans="1:4" ht="15.75" thickBot="1" x14ac:dyDescent="0.3">
      <c r="A688" s="2" t="str">
        <f>IF(ISBLANK(D688),"",COUNTA($B$2:B688))</f>
        <v/>
      </c>
      <c r="B688" s="2" t="str">
        <f t="shared" si="25"/>
        <v>0</v>
      </c>
      <c r="C688" s="4" t="str">
        <f t="shared" si="26"/>
        <v>NO</v>
      </c>
      <c r="D688" s="39"/>
    </row>
    <row r="689" spans="1:4" ht="15.75" thickBot="1" x14ac:dyDescent="0.3">
      <c r="A689" s="2" t="str">
        <f>IF(ISBLANK(D689),"",COUNTA($B$2:B689))</f>
        <v/>
      </c>
      <c r="B689" s="2" t="str">
        <f t="shared" si="25"/>
        <v>0</v>
      </c>
      <c r="C689" s="4" t="str">
        <f t="shared" si="26"/>
        <v>NO</v>
      </c>
      <c r="D689" s="39"/>
    </row>
    <row r="690" spans="1:4" ht="15.75" thickBot="1" x14ac:dyDescent="0.3">
      <c r="A690" s="2" t="str">
        <f>IF(ISBLANK(D690),"",COUNTA($B$2:B690))</f>
        <v/>
      </c>
      <c r="B690" s="2" t="str">
        <f t="shared" si="25"/>
        <v>0</v>
      </c>
      <c r="C690" s="4" t="str">
        <f t="shared" si="26"/>
        <v>NO</v>
      </c>
      <c r="D690" s="39"/>
    </row>
    <row r="691" spans="1:4" ht="15.75" thickBot="1" x14ac:dyDescent="0.3">
      <c r="A691" s="2" t="str">
        <f>IF(ISBLANK(D691),"",COUNTA($B$2:B691))</f>
        <v/>
      </c>
      <c r="B691" s="2" t="str">
        <f t="shared" ref="B691:B754" si="27">IF(C691="NO","0",IF(C691&gt;=11000,10000,ROUND(IF((SIGN(C691)=-1),C691*(1+$E$1/100),C691*(1-$E$1/100)),0)))</f>
        <v>0</v>
      </c>
      <c r="C691" s="4" t="str">
        <f t="shared" si="26"/>
        <v>NO</v>
      </c>
      <c r="D691" s="39"/>
    </row>
    <row r="692" spans="1:4" ht="15.75" thickBot="1" x14ac:dyDescent="0.3">
      <c r="A692" s="2" t="str">
        <f>IF(ISBLANK(D692),"",COUNTA($B$2:B692))</f>
        <v/>
      </c>
      <c r="B692" s="2" t="str">
        <f t="shared" si="27"/>
        <v>0</v>
      </c>
      <c r="C692" s="4" t="str">
        <f t="shared" si="26"/>
        <v>NO</v>
      </c>
      <c r="D692" s="39"/>
    </row>
    <row r="693" spans="1:4" ht="15.75" thickBot="1" x14ac:dyDescent="0.3">
      <c r="A693" s="2" t="str">
        <f>IF(ISBLANK(D693),"",COUNTA($B$2:B693))</f>
        <v/>
      </c>
      <c r="B693" s="2" t="str">
        <f t="shared" si="27"/>
        <v>0</v>
      </c>
      <c r="C693" s="4" t="str">
        <f t="shared" si="26"/>
        <v>NO</v>
      </c>
      <c r="D693" s="39"/>
    </row>
    <row r="694" spans="1:4" ht="15.75" thickBot="1" x14ac:dyDescent="0.3">
      <c r="A694" s="2" t="str">
        <f>IF(ISBLANK(D694),"",COUNTA($B$2:B694))</f>
        <v/>
      </c>
      <c r="B694" s="2" t="str">
        <f t="shared" si="27"/>
        <v>0</v>
      </c>
      <c r="C694" s="4" t="str">
        <f t="shared" si="26"/>
        <v>NO</v>
      </c>
      <c r="D694" s="39"/>
    </row>
    <row r="695" spans="1:4" ht="15.75" thickBot="1" x14ac:dyDescent="0.3">
      <c r="A695" s="2" t="str">
        <f>IF(ISBLANK(D695),"",COUNTA($B$2:B695))</f>
        <v/>
      </c>
      <c r="B695" s="2" t="str">
        <f t="shared" si="27"/>
        <v>0</v>
      </c>
      <c r="C695" s="4" t="str">
        <f t="shared" si="26"/>
        <v>NO</v>
      </c>
      <c r="D695" s="39"/>
    </row>
    <row r="696" spans="1:4" ht="15.75" thickBot="1" x14ac:dyDescent="0.3">
      <c r="A696" s="2" t="str">
        <f>IF(ISBLANK(D696),"",COUNTA($B$2:B696))</f>
        <v/>
      </c>
      <c r="B696" s="2" t="str">
        <f t="shared" si="27"/>
        <v>0</v>
      </c>
      <c r="C696" s="4" t="str">
        <f t="shared" si="26"/>
        <v>NO</v>
      </c>
      <c r="D696" s="39"/>
    </row>
    <row r="697" spans="1:4" ht="15.75" thickBot="1" x14ac:dyDescent="0.3">
      <c r="A697" s="2" t="str">
        <f>IF(ISBLANK(D697),"",COUNTA($B$2:B697))</f>
        <v/>
      </c>
      <c r="B697" s="2" t="str">
        <f t="shared" si="27"/>
        <v>0</v>
      </c>
      <c r="C697" s="4" t="str">
        <f t="shared" si="26"/>
        <v>NO</v>
      </c>
      <c r="D697" s="39"/>
    </row>
    <row r="698" spans="1:4" ht="15.75" thickBot="1" x14ac:dyDescent="0.3">
      <c r="A698" s="2" t="str">
        <f>IF(ISBLANK(D698),"",COUNTA($B$2:B698))</f>
        <v/>
      </c>
      <c r="B698" s="2" t="str">
        <f t="shared" si="27"/>
        <v>0</v>
      </c>
      <c r="C698" s="4" t="str">
        <f t="shared" si="26"/>
        <v>NO</v>
      </c>
      <c r="D698" s="39"/>
    </row>
    <row r="699" spans="1:4" ht="15.75" thickBot="1" x14ac:dyDescent="0.3">
      <c r="A699" s="2" t="str">
        <f>IF(ISBLANK(D699),"",COUNTA($B$2:B699))</f>
        <v/>
      </c>
      <c r="B699" s="2" t="str">
        <f t="shared" si="27"/>
        <v>0</v>
      </c>
      <c r="C699" s="4" t="str">
        <f t="shared" si="26"/>
        <v>NO</v>
      </c>
      <c r="D699" s="39"/>
    </row>
    <row r="700" spans="1:4" ht="15.75" thickBot="1" x14ac:dyDescent="0.3">
      <c r="A700" s="2" t="str">
        <f>IF(ISBLANK(D700),"",COUNTA($B$2:B700))</f>
        <v/>
      </c>
      <c r="B700" s="2" t="str">
        <f t="shared" si="27"/>
        <v>0</v>
      </c>
      <c r="C700" s="4" t="str">
        <f t="shared" si="26"/>
        <v>NO</v>
      </c>
      <c r="D700" s="39"/>
    </row>
    <row r="701" spans="1:4" ht="15.75" thickBot="1" x14ac:dyDescent="0.3">
      <c r="A701" s="2" t="str">
        <f>IF(ISBLANK(D701),"",COUNTA($B$2:B701))</f>
        <v/>
      </c>
      <c r="B701" s="2" t="str">
        <f t="shared" si="27"/>
        <v>0</v>
      </c>
      <c r="C701" s="4" t="str">
        <f t="shared" si="26"/>
        <v>NO</v>
      </c>
      <c r="D701" s="39"/>
    </row>
    <row r="702" spans="1:4" ht="15.75" thickBot="1" x14ac:dyDescent="0.3">
      <c r="A702" s="2" t="str">
        <f>IF(ISBLANK(D702),"",COUNTA($B$2:B702))</f>
        <v/>
      </c>
      <c r="B702" s="2" t="str">
        <f t="shared" si="27"/>
        <v>0</v>
      </c>
      <c r="C702" s="4" t="str">
        <f t="shared" si="26"/>
        <v>NO</v>
      </c>
      <c r="D702" s="39"/>
    </row>
    <row r="703" spans="1:4" ht="15.75" thickBot="1" x14ac:dyDescent="0.3">
      <c r="A703" s="2" t="str">
        <f>IF(ISBLANK(D703),"",COUNTA($B$2:B703))</f>
        <v/>
      </c>
      <c r="B703" s="2" t="str">
        <f t="shared" si="27"/>
        <v>0</v>
      </c>
      <c r="C703" s="4" t="str">
        <f t="shared" si="26"/>
        <v>NO</v>
      </c>
      <c r="D703" s="39"/>
    </row>
    <row r="704" spans="1:4" ht="15.75" thickBot="1" x14ac:dyDescent="0.3">
      <c r="A704" s="2" t="str">
        <f>IF(ISBLANK(D704),"",COUNTA($B$2:B704))</f>
        <v/>
      </c>
      <c r="B704" s="2" t="str">
        <f t="shared" si="27"/>
        <v>0</v>
      </c>
      <c r="C704" s="4" t="str">
        <f t="shared" si="26"/>
        <v>NO</v>
      </c>
      <c r="D704" s="39"/>
    </row>
    <row r="705" spans="1:4" ht="15.75" thickBot="1" x14ac:dyDescent="0.3">
      <c r="A705" s="2" t="str">
        <f>IF(ISBLANK(D705),"",COUNTA($B$2:B705))</f>
        <v/>
      </c>
      <c r="B705" s="2" t="str">
        <f t="shared" si="27"/>
        <v>0</v>
      </c>
      <c r="C705" s="4" t="str">
        <f t="shared" si="26"/>
        <v>NO</v>
      </c>
      <c r="D705" s="39"/>
    </row>
    <row r="706" spans="1:4" ht="15.75" thickBot="1" x14ac:dyDescent="0.3">
      <c r="A706" s="2" t="str">
        <f>IF(ISBLANK(D706),"",COUNTA($B$2:B706))</f>
        <v/>
      </c>
      <c r="B706" s="2" t="str">
        <f t="shared" si="27"/>
        <v>0</v>
      </c>
      <c r="C706" s="4" t="str">
        <f t="shared" si="26"/>
        <v>NO</v>
      </c>
      <c r="D706" s="39"/>
    </row>
    <row r="707" spans="1:4" ht="15.75" thickBot="1" x14ac:dyDescent="0.3">
      <c r="A707" s="2" t="str">
        <f>IF(ISBLANK(D707),"",COUNTA($B$2:B707))</f>
        <v/>
      </c>
      <c r="B707" s="2" t="str">
        <f t="shared" si="27"/>
        <v>0</v>
      </c>
      <c r="C707" s="4" t="str">
        <f t="shared" ref="C707:C770" si="28">IF(ISERROR(_xlfn.NUMBERVALUE(VLOOKUP(D707,G:H,2,0))),"NO",_xlfn.NUMBERVALUE(VLOOKUP(D707,G:H,2,0)))</f>
        <v>NO</v>
      </c>
      <c r="D707" s="39"/>
    </row>
    <row r="708" spans="1:4" ht="15.75" thickBot="1" x14ac:dyDescent="0.3">
      <c r="A708" s="2" t="str">
        <f>IF(ISBLANK(D708),"",COUNTA($B$2:B708))</f>
        <v/>
      </c>
      <c r="B708" s="2" t="str">
        <f t="shared" si="27"/>
        <v>0</v>
      </c>
      <c r="C708" s="4" t="str">
        <f t="shared" si="28"/>
        <v>NO</v>
      </c>
      <c r="D708" s="39"/>
    </row>
    <row r="709" spans="1:4" ht="15.75" thickBot="1" x14ac:dyDescent="0.3">
      <c r="A709" s="2" t="str">
        <f>IF(ISBLANK(D709),"",COUNTA($B$2:B709))</f>
        <v/>
      </c>
      <c r="B709" s="2" t="str">
        <f t="shared" si="27"/>
        <v>0</v>
      </c>
      <c r="C709" s="4" t="str">
        <f t="shared" si="28"/>
        <v>NO</v>
      </c>
      <c r="D709" s="39"/>
    </row>
    <row r="710" spans="1:4" ht="15.75" thickBot="1" x14ac:dyDescent="0.3">
      <c r="A710" s="2" t="str">
        <f>IF(ISBLANK(D710),"",COUNTA($B$2:B710))</f>
        <v/>
      </c>
      <c r="B710" s="2" t="str">
        <f t="shared" si="27"/>
        <v>0</v>
      </c>
      <c r="C710" s="4" t="str">
        <f t="shared" si="28"/>
        <v>NO</v>
      </c>
      <c r="D710" s="39"/>
    </row>
    <row r="711" spans="1:4" ht="15.75" thickBot="1" x14ac:dyDescent="0.3">
      <c r="A711" s="2" t="str">
        <f>IF(ISBLANK(D711),"",COUNTA($B$2:B711))</f>
        <v/>
      </c>
      <c r="B711" s="2" t="str">
        <f t="shared" si="27"/>
        <v>0</v>
      </c>
      <c r="C711" s="4" t="str">
        <f t="shared" si="28"/>
        <v>NO</v>
      </c>
      <c r="D711" s="39"/>
    </row>
    <row r="712" spans="1:4" ht="15.75" thickBot="1" x14ac:dyDescent="0.3">
      <c r="A712" s="2" t="str">
        <f>IF(ISBLANK(D712),"",COUNTA($B$2:B712))</f>
        <v/>
      </c>
      <c r="B712" s="2" t="str">
        <f t="shared" si="27"/>
        <v>0</v>
      </c>
      <c r="C712" s="4" t="str">
        <f t="shared" si="28"/>
        <v>NO</v>
      </c>
      <c r="D712" s="39"/>
    </row>
    <row r="713" spans="1:4" ht="15.75" thickBot="1" x14ac:dyDescent="0.3">
      <c r="A713" s="2" t="str">
        <f>IF(ISBLANK(D713),"",COUNTA($B$2:B713))</f>
        <v/>
      </c>
      <c r="B713" s="2" t="str">
        <f t="shared" si="27"/>
        <v>0</v>
      </c>
      <c r="C713" s="4" t="str">
        <f t="shared" si="28"/>
        <v>NO</v>
      </c>
      <c r="D713" s="39"/>
    </row>
    <row r="714" spans="1:4" ht="15.75" thickBot="1" x14ac:dyDescent="0.3">
      <c r="A714" s="2" t="str">
        <f>IF(ISBLANK(D714),"",COUNTA($B$2:B714))</f>
        <v/>
      </c>
      <c r="B714" s="2" t="str">
        <f t="shared" si="27"/>
        <v>0</v>
      </c>
      <c r="C714" s="4" t="str">
        <f t="shared" si="28"/>
        <v>NO</v>
      </c>
      <c r="D714" s="39"/>
    </row>
    <row r="715" spans="1:4" ht="15.75" thickBot="1" x14ac:dyDescent="0.3">
      <c r="A715" s="2" t="str">
        <f>IF(ISBLANK(D715),"",COUNTA($B$2:B715))</f>
        <v/>
      </c>
      <c r="B715" s="2" t="str">
        <f t="shared" si="27"/>
        <v>0</v>
      </c>
      <c r="C715" s="4" t="str">
        <f t="shared" si="28"/>
        <v>NO</v>
      </c>
      <c r="D715" s="39"/>
    </row>
    <row r="716" spans="1:4" ht="15.75" thickBot="1" x14ac:dyDescent="0.3">
      <c r="A716" s="2" t="str">
        <f>IF(ISBLANK(D716),"",COUNTA($B$2:B716))</f>
        <v/>
      </c>
      <c r="B716" s="2" t="str">
        <f t="shared" si="27"/>
        <v>0</v>
      </c>
      <c r="C716" s="4" t="str">
        <f t="shared" si="28"/>
        <v>NO</v>
      </c>
      <c r="D716" s="39"/>
    </row>
    <row r="717" spans="1:4" ht="15.75" thickBot="1" x14ac:dyDescent="0.3">
      <c r="A717" s="2" t="str">
        <f>IF(ISBLANK(D717),"",COUNTA($B$2:B717))</f>
        <v/>
      </c>
      <c r="B717" s="2" t="str">
        <f t="shared" si="27"/>
        <v>0</v>
      </c>
      <c r="C717" s="4" t="str">
        <f t="shared" si="28"/>
        <v>NO</v>
      </c>
      <c r="D717" s="39"/>
    </row>
    <row r="718" spans="1:4" ht="15.75" thickBot="1" x14ac:dyDescent="0.3">
      <c r="A718" s="2" t="str">
        <f>IF(ISBLANK(D718),"",COUNTA($B$2:B718))</f>
        <v/>
      </c>
      <c r="B718" s="2" t="str">
        <f t="shared" si="27"/>
        <v>0</v>
      </c>
      <c r="C718" s="4" t="str">
        <f t="shared" si="28"/>
        <v>NO</v>
      </c>
      <c r="D718" s="39"/>
    </row>
    <row r="719" spans="1:4" ht="15.75" thickBot="1" x14ac:dyDescent="0.3">
      <c r="A719" s="2" t="str">
        <f>IF(ISBLANK(D719),"",COUNTA($B$2:B719))</f>
        <v/>
      </c>
      <c r="B719" s="2" t="str">
        <f t="shared" si="27"/>
        <v>0</v>
      </c>
      <c r="C719" s="4" t="str">
        <f t="shared" si="28"/>
        <v>NO</v>
      </c>
      <c r="D719" s="39"/>
    </row>
    <row r="720" spans="1:4" ht="15.75" thickBot="1" x14ac:dyDescent="0.3">
      <c r="A720" s="2" t="str">
        <f>IF(ISBLANK(D720),"",COUNTA($B$2:B720))</f>
        <v/>
      </c>
      <c r="B720" s="2" t="str">
        <f t="shared" si="27"/>
        <v>0</v>
      </c>
      <c r="C720" s="4" t="str">
        <f t="shared" si="28"/>
        <v>NO</v>
      </c>
      <c r="D720" s="39"/>
    </row>
    <row r="721" spans="1:4" ht="15.75" thickBot="1" x14ac:dyDescent="0.3">
      <c r="A721" s="2" t="str">
        <f>IF(ISBLANK(D721),"",COUNTA($B$2:B721))</f>
        <v/>
      </c>
      <c r="B721" s="2" t="str">
        <f t="shared" si="27"/>
        <v>0</v>
      </c>
      <c r="C721" s="4" t="str">
        <f t="shared" si="28"/>
        <v>NO</v>
      </c>
      <c r="D721" s="39"/>
    </row>
    <row r="722" spans="1:4" ht="15.75" thickBot="1" x14ac:dyDescent="0.3">
      <c r="A722" s="2" t="str">
        <f>IF(ISBLANK(D722),"",COUNTA($B$2:B722))</f>
        <v/>
      </c>
      <c r="B722" s="2" t="str">
        <f t="shared" si="27"/>
        <v>0</v>
      </c>
      <c r="C722" s="4" t="str">
        <f t="shared" si="28"/>
        <v>NO</v>
      </c>
      <c r="D722" s="39"/>
    </row>
    <row r="723" spans="1:4" ht="15.75" thickBot="1" x14ac:dyDescent="0.3">
      <c r="A723" s="2" t="str">
        <f>IF(ISBLANK(D723),"",COUNTA($B$2:B723))</f>
        <v/>
      </c>
      <c r="B723" s="2" t="str">
        <f t="shared" si="27"/>
        <v>0</v>
      </c>
      <c r="C723" s="4" t="str">
        <f t="shared" si="28"/>
        <v>NO</v>
      </c>
      <c r="D723" s="39"/>
    </row>
    <row r="724" spans="1:4" ht="15.75" thickBot="1" x14ac:dyDescent="0.3">
      <c r="A724" s="2" t="str">
        <f>IF(ISBLANK(D724),"",COUNTA($B$2:B724))</f>
        <v/>
      </c>
      <c r="B724" s="2" t="str">
        <f t="shared" si="27"/>
        <v>0</v>
      </c>
      <c r="C724" s="4" t="str">
        <f t="shared" si="28"/>
        <v>NO</v>
      </c>
      <c r="D724" s="39"/>
    </row>
    <row r="725" spans="1:4" ht="15.75" thickBot="1" x14ac:dyDescent="0.3">
      <c r="A725" s="2" t="str">
        <f>IF(ISBLANK(D725),"",COUNTA($B$2:B725))</f>
        <v/>
      </c>
      <c r="B725" s="2" t="str">
        <f t="shared" si="27"/>
        <v>0</v>
      </c>
      <c r="C725" s="4" t="str">
        <f t="shared" si="28"/>
        <v>NO</v>
      </c>
      <c r="D725" s="39"/>
    </row>
    <row r="726" spans="1:4" ht="15.75" thickBot="1" x14ac:dyDescent="0.3">
      <c r="A726" s="2" t="str">
        <f>IF(ISBLANK(D726),"",COUNTA($B$2:B726))</f>
        <v/>
      </c>
      <c r="B726" s="2" t="str">
        <f t="shared" si="27"/>
        <v>0</v>
      </c>
      <c r="C726" s="4" t="str">
        <f t="shared" si="28"/>
        <v>NO</v>
      </c>
      <c r="D726" s="39"/>
    </row>
    <row r="727" spans="1:4" ht="15.75" thickBot="1" x14ac:dyDescent="0.3">
      <c r="A727" s="2" t="str">
        <f>IF(ISBLANK(D727),"",COUNTA($B$2:B727))</f>
        <v/>
      </c>
      <c r="B727" s="2" t="str">
        <f t="shared" si="27"/>
        <v>0</v>
      </c>
      <c r="C727" s="4" t="str">
        <f t="shared" si="28"/>
        <v>NO</v>
      </c>
      <c r="D727" s="39"/>
    </row>
    <row r="728" spans="1:4" ht="15.75" thickBot="1" x14ac:dyDescent="0.3">
      <c r="A728" s="2" t="str">
        <f>IF(ISBLANK(D728),"",COUNTA($B$2:B728))</f>
        <v/>
      </c>
      <c r="B728" s="2" t="str">
        <f t="shared" si="27"/>
        <v>0</v>
      </c>
      <c r="C728" s="4" t="str">
        <f t="shared" si="28"/>
        <v>NO</v>
      </c>
      <c r="D728" s="39"/>
    </row>
    <row r="729" spans="1:4" ht="15.75" thickBot="1" x14ac:dyDescent="0.3">
      <c r="A729" s="2" t="str">
        <f>IF(ISBLANK(D729),"",COUNTA($B$2:B729))</f>
        <v/>
      </c>
      <c r="B729" s="2" t="str">
        <f t="shared" si="27"/>
        <v>0</v>
      </c>
      <c r="C729" s="4" t="str">
        <f t="shared" si="28"/>
        <v>NO</v>
      </c>
      <c r="D729" s="39"/>
    </row>
    <row r="730" spans="1:4" ht="15.75" thickBot="1" x14ac:dyDescent="0.3">
      <c r="A730" s="2" t="str">
        <f>IF(ISBLANK(D730),"",COUNTA($B$2:B730))</f>
        <v/>
      </c>
      <c r="B730" s="2" t="str">
        <f t="shared" si="27"/>
        <v>0</v>
      </c>
      <c r="C730" s="4" t="str">
        <f t="shared" si="28"/>
        <v>NO</v>
      </c>
      <c r="D730" s="39"/>
    </row>
    <row r="731" spans="1:4" ht="15.75" thickBot="1" x14ac:dyDescent="0.3">
      <c r="A731" s="2" t="str">
        <f>IF(ISBLANK(D731),"",COUNTA($B$2:B731))</f>
        <v/>
      </c>
      <c r="B731" s="2" t="str">
        <f t="shared" si="27"/>
        <v>0</v>
      </c>
      <c r="C731" s="4" t="str">
        <f t="shared" si="28"/>
        <v>NO</v>
      </c>
      <c r="D731" s="39"/>
    </row>
    <row r="732" spans="1:4" ht="15.75" thickBot="1" x14ac:dyDescent="0.3">
      <c r="A732" s="2" t="str">
        <f>IF(ISBLANK(D732),"",COUNTA($B$2:B732))</f>
        <v/>
      </c>
      <c r="B732" s="2" t="str">
        <f t="shared" si="27"/>
        <v>0</v>
      </c>
      <c r="C732" s="4" t="str">
        <f t="shared" si="28"/>
        <v>NO</v>
      </c>
      <c r="D732" s="39"/>
    </row>
    <row r="733" spans="1:4" ht="15.75" thickBot="1" x14ac:dyDescent="0.3">
      <c r="A733" s="2" t="str">
        <f>IF(ISBLANK(D733),"",COUNTA($B$2:B733))</f>
        <v/>
      </c>
      <c r="B733" s="2" t="str">
        <f t="shared" si="27"/>
        <v>0</v>
      </c>
      <c r="C733" s="4" t="str">
        <f t="shared" si="28"/>
        <v>NO</v>
      </c>
      <c r="D733" s="39"/>
    </row>
    <row r="734" spans="1:4" ht="15.75" thickBot="1" x14ac:dyDescent="0.3">
      <c r="A734" s="2" t="str">
        <f>IF(ISBLANK(D734),"",COUNTA($B$2:B734))</f>
        <v/>
      </c>
      <c r="B734" s="2" t="str">
        <f t="shared" si="27"/>
        <v>0</v>
      </c>
      <c r="C734" s="4" t="str">
        <f t="shared" si="28"/>
        <v>NO</v>
      </c>
      <c r="D734" s="39"/>
    </row>
    <row r="735" spans="1:4" ht="15.75" thickBot="1" x14ac:dyDescent="0.3">
      <c r="A735" s="2" t="str">
        <f>IF(ISBLANK(D735),"",COUNTA($B$2:B735))</f>
        <v/>
      </c>
      <c r="B735" s="2" t="str">
        <f t="shared" si="27"/>
        <v>0</v>
      </c>
      <c r="C735" s="4" t="str">
        <f t="shared" si="28"/>
        <v>NO</v>
      </c>
      <c r="D735" s="39"/>
    </row>
    <row r="736" spans="1:4" ht="15.75" thickBot="1" x14ac:dyDescent="0.3">
      <c r="A736" s="2" t="str">
        <f>IF(ISBLANK(D736),"",COUNTA($B$2:B736))</f>
        <v/>
      </c>
      <c r="B736" s="2" t="str">
        <f t="shared" si="27"/>
        <v>0</v>
      </c>
      <c r="C736" s="4" t="str">
        <f t="shared" si="28"/>
        <v>NO</v>
      </c>
      <c r="D736" s="39"/>
    </row>
    <row r="737" spans="1:4" ht="15.75" thickBot="1" x14ac:dyDescent="0.3">
      <c r="A737" s="2" t="str">
        <f>IF(ISBLANK(D737),"",COUNTA($B$2:B737))</f>
        <v/>
      </c>
      <c r="B737" s="2" t="str">
        <f t="shared" si="27"/>
        <v>0</v>
      </c>
      <c r="C737" s="4" t="str">
        <f t="shared" si="28"/>
        <v>NO</v>
      </c>
      <c r="D737" s="39"/>
    </row>
    <row r="738" spans="1:4" ht="15.75" thickBot="1" x14ac:dyDescent="0.3">
      <c r="A738" s="2" t="str">
        <f>IF(ISBLANK(D738),"",COUNTA($B$2:B738))</f>
        <v/>
      </c>
      <c r="B738" s="2" t="str">
        <f t="shared" si="27"/>
        <v>0</v>
      </c>
      <c r="C738" s="4" t="str">
        <f t="shared" si="28"/>
        <v>NO</v>
      </c>
      <c r="D738" s="39"/>
    </row>
    <row r="739" spans="1:4" ht="15.75" thickBot="1" x14ac:dyDescent="0.3">
      <c r="A739" s="2" t="str">
        <f>IF(ISBLANK(D739),"",COUNTA($B$2:B739))</f>
        <v/>
      </c>
      <c r="B739" s="2" t="str">
        <f t="shared" si="27"/>
        <v>0</v>
      </c>
      <c r="C739" s="4" t="str">
        <f t="shared" si="28"/>
        <v>NO</v>
      </c>
      <c r="D739" s="39"/>
    </row>
    <row r="740" spans="1:4" ht="15.75" thickBot="1" x14ac:dyDescent="0.3">
      <c r="A740" s="2" t="str">
        <f>IF(ISBLANK(D740),"",COUNTA($B$2:B740))</f>
        <v/>
      </c>
      <c r="B740" s="2" t="str">
        <f t="shared" si="27"/>
        <v>0</v>
      </c>
      <c r="C740" s="4" t="str">
        <f t="shared" si="28"/>
        <v>NO</v>
      </c>
      <c r="D740" s="39"/>
    </row>
    <row r="741" spans="1:4" ht="15.75" thickBot="1" x14ac:dyDescent="0.3">
      <c r="A741" s="2" t="str">
        <f>IF(ISBLANK(D741),"",COUNTA($B$2:B741))</f>
        <v/>
      </c>
      <c r="B741" s="2" t="str">
        <f t="shared" si="27"/>
        <v>0</v>
      </c>
      <c r="C741" s="4" t="str">
        <f t="shared" si="28"/>
        <v>NO</v>
      </c>
      <c r="D741" s="39"/>
    </row>
    <row r="742" spans="1:4" ht="15.75" thickBot="1" x14ac:dyDescent="0.3">
      <c r="A742" s="2" t="str">
        <f>IF(ISBLANK(D742),"",COUNTA($B$2:B742))</f>
        <v/>
      </c>
      <c r="B742" s="2" t="str">
        <f t="shared" si="27"/>
        <v>0</v>
      </c>
      <c r="C742" s="4" t="str">
        <f t="shared" si="28"/>
        <v>NO</v>
      </c>
      <c r="D742" s="39"/>
    </row>
    <row r="743" spans="1:4" ht="15.75" thickBot="1" x14ac:dyDescent="0.3">
      <c r="A743" s="2" t="str">
        <f>IF(ISBLANK(D743),"",COUNTA($B$2:B743))</f>
        <v/>
      </c>
      <c r="B743" s="2" t="str">
        <f t="shared" si="27"/>
        <v>0</v>
      </c>
      <c r="C743" s="4" t="str">
        <f t="shared" si="28"/>
        <v>NO</v>
      </c>
      <c r="D743" s="39"/>
    </row>
    <row r="744" spans="1:4" ht="15.75" thickBot="1" x14ac:dyDescent="0.3">
      <c r="A744" s="2" t="str">
        <f>IF(ISBLANK(D744),"",COUNTA($B$2:B744))</f>
        <v/>
      </c>
      <c r="B744" s="2" t="str">
        <f t="shared" si="27"/>
        <v>0</v>
      </c>
      <c r="C744" s="4" t="str">
        <f t="shared" si="28"/>
        <v>NO</v>
      </c>
      <c r="D744" s="39"/>
    </row>
    <row r="745" spans="1:4" ht="15.75" thickBot="1" x14ac:dyDescent="0.3">
      <c r="A745" s="2" t="str">
        <f>IF(ISBLANK(D745),"",COUNTA($B$2:B745))</f>
        <v/>
      </c>
      <c r="B745" s="2" t="str">
        <f t="shared" si="27"/>
        <v>0</v>
      </c>
      <c r="C745" s="4" t="str">
        <f t="shared" si="28"/>
        <v>NO</v>
      </c>
      <c r="D745" s="39"/>
    </row>
    <row r="746" spans="1:4" ht="15.75" thickBot="1" x14ac:dyDescent="0.3">
      <c r="A746" s="2" t="str">
        <f>IF(ISBLANK(D746),"",COUNTA($B$2:B746))</f>
        <v/>
      </c>
      <c r="B746" s="2" t="str">
        <f t="shared" si="27"/>
        <v>0</v>
      </c>
      <c r="C746" s="4" t="str">
        <f t="shared" si="28"/>
        <v>NO</v>
      </c>
      <c r="D746" s="39"/>
    </row>
    <row r="747" spans="1:4" ht="15.75" thickBot="1" x14ac:dyDescent="0.3">
      <c r="A747" s="2" t="str">
        <f>IF(ISBLANK(D747),"",COUNTA($B$2:B747))</f>
        <v/>
      </c>
      <c r="B747" s="2" t="str">
        <f t="shared" si="27"/>
        <v>0</v>
      </c>
      <c r="C747" s="4" t="str">
        <f t="shared" si="28"/>
        <v>NO</v>
      </c>
      <c r="D747" s="39"/>
    </row>
    <row r="748" spans="1:4" ht="15.75" thickBot="1" x14ac:dyDescent="0.3">
      <c r="A748" s="2" t="str">
        <f>IF(ISBLANK(D748),"",COUNTA($B$2:B748))</f>
        <v/>
      </c>
      <c r="B748" s="2" t="str">
        <f t="shared" si="27"/>
        <v>0</v>
      </c>
      <c r="C748" s="4" t="str">
        <f t="shared" si="28"/>
        <v>NO</v>
      </c>
      <c r="D748" s="39"/>
    </row>
    <row r="749" spans="1:4" ht="15.75" thickBot="1" x14ac:dyDescent="0.3">
      <c r="A749" s="2" t="str">
        <f>IF(ISBLANK(D749),"",COUNTA($B$2:B749))</f>
        <v/>
      </c>
      <c r="B749" s="2" t="str">
        <f t="shared" si="27"/>
        <v>0</v>
      </c>
      <c r="C749" s="4" t="str">
        <f t="shared" si="28"/>
        <v>NO</v>
      </c>
      <c r="D749" s="39"/>
    </row>
    <row r="750" spans="1:4" ht="15.75" thickBot="1" x14ac:dyDescent="0.3">
      <c r="A750" s="2" t="str">
        <f>IF(ISBLANK(D750),"",COUNTA($B$2:B750))</f>
        <v/>
      </c>
      <c r="B750" s="2" t="str">
        <f t="shared" si="27"/>
        <v>0</v>
      </c>
      <c r="C750" s="4" t="str">
        <f t="shared" si="28"/>
        <v>NO</v>
      </c>
      <c r="D750" s="39"/>
    </row>
    <row r="751" spans="1:4" ht="15.75" thickBot="1" x14ac:dyDescent="0.3">
      <c r="A751" s="2" t="str">
        <f>IF(ISBLANK(D751),"",COUNTA($B$2:B751))</f>
        <v/>
      </c>
      <c r="B751" s="2" t="str">
        <f t="shared" si="27"/>
        <v>0</v>
      </c>
      <c r="C751" s="4" t="str">
        <f t="shared" si="28"/>
        <v>NO</v>
      </c>
      <c r="D751" s="39"/>
    </row>
    <row r="752" spans="1:4" ht="15.75" thickBot="1" x14ac:dyDescent="0.3">
      <c r="A752" s="2" t="str">
        <f>IF(ISBLANK(D752),"",COUNTA($B$2:B752))</f>
        <v/>
      </c>
      <c r="B752" s="2" t="str">
        <f t="shared" si="27"/>
        <v>0</v>
      </c>
      <c r="C752" s="4" t="str">
        <f t="shared" si="28"/>
        <v>NO</v>
      </c>
      <c r="D752" s="39"/>
    </row>
    <row r="753" spans="1:4" ht="15.75" thickBot="1" x14ac:dyDescent="0.3">
      <c r="A753" s="2" t="str">
        <f>IF(ISBLANK(D753),"",COUNTA($B$2:B753))</f>
        <v/>
      </c>
      <c r="B753" s="2" t="str">
        <f t="shared" si="27"/>
        <v>0</v>
      </c>
      <c r="C753" s="4" t="str">
        <f t="shared" si="28"/>
        <v>NO</v>
      </c>
      <c r="D753" s="39"/>
    </row>
    <row r="754" spans="1:4" ht="15.75" thickBot="1" x14ac:dyDescent="0.3">
      <c r="A754" s="2" t="str">
        <f>IF(ISBLANK(D754),"",COUNTA($B$2:B754))</f>
        <v/>
      </c>
      <c r="B754" s="2" t="str">
        <f t="shared" si="27"/>
        <v>0</v>
      </c>
      <c r="C754" s="4" t="str">
        <f t="shared" si="28"/>
        <v>NO</v>
      </c>
      <c r="D754" s="39"/>
    </row>
    <row r="755" spans="1:4" ht="15.75" thickBot="1" x14ac:dyDescent="0.3">
      <c r="A755" s="2" t="str">
        <f>IF(ISBLANK(D755),"",COUNTA($B$2:B755))</f>
        <v/>
      </c>
      <c r="B755" s="2" t="str">
        <f t="shared" ref="B755:B818" si="29">IF(C755="NO","0",IF(C755&gt;=11000,10000,ROUND(IF((SIGN(C755)=-1),C755*(1+$E$1/100),C755*(1-$E$1/100)),0)))</f>
        <v>0</v>
      </c>
      <c r="C755" s="4" t="str">
        <f t="shared" si="28"/>
        <v>NO</v>
      </c>
      <c r="D755" s="39"/>
    </row>
    <row r="756" spans="1:4" ht="15.75" thickBot="1" x14ac:dyDescent="0.3">
      <c r="A756" s="2" t="str">
        <f>IF(ISBLANK(D756),"",COUNTA($B$2:B756))</f>
        <v/>
      </c>
      <c r="B756" s="2" t="str">
        <f t="shared" si="29"/>
        <v>0</v>
      </c>
      <c r="C756" s="4" t="str">
        <f t="shared" si="28"/>
        <v>NO</v>
      </c>
      <c r="D756" s="39"/>
    </row>
    <row r="757" spans="1:4" ht="15.75" thickBot="1" x14ac:dyDescent="0.3">
      <c r="A757" s="2" t="str">
        <f>IF(ISBLANK(D757),"",COUNTA($B$2:B757))</f>
        <v/>
      </c>
      <c r="B757" s="2" t="str">
        <f t="shared" si="29"/>
        <v>0</v>
      </c>
      <c r="C757" s="4" t="str">
        <f t="shared" si="28"/>
        <v>NO</v>
      </c>
      <c r="D757" s="39"/>
    </row>
    <row r="758" spans="1:4" ht="15.75" thickBot="1" x14ac:dyDescent="0.3">
      <c r="A758" s="2" t="str">
        <f>IF(ISBLANK(D758),"",COUNTA($B$2:B758))</f>
        <v/>
      </c>
      <c r="B758" s="2" t="str">
        <f t="shared" si="29"/>
        <v>0</v>
      </c>
      <c r="C758" s="4" t="str">
        <f t="shared" si="28"/>
        <v>NO</v>
      </c>
      <c r="D758" s="39"/>
    </row>
    <row r="759" spans="1:4" ht="15.75" thickBot="1" x14ac:dyDescent="0.3">
      <c r="A759" s="2" t="str">
        <f>IF(ISBLANK(D759),"",COUNTA($B$2:B759))</f>
        <v/>
      </c>
      <c r="B759" s="2" t="str">
        <f t="shared" si="29"/>
        <v>0</v>
      </c>
      <c r="C759" s="4" t="str">
        <f t="shared" si="28"/>
        <v>NO</v>
      </c>
      <c r="D759" s="39"/>
    </row>
    <row r="760" spans="1:4" ht="15.75" thickBot="1" x14ac:dyDescent="0.3">
      <c r="A760" s="2" t="str">
        <f>IF(ISBLANK(D760),"",COUNTA($B$2:B760))</f>
        <v/>
      </c>
      <c r="B760" s="2" t="str">
        <f t="shared" si="29"/>
        <v>0</v>
      </c>
      <c r="C760" s="4" t="str">
        <f t="shared" si="28"/>
        <v>NO</v>
      </c>
      <c r="D760" s="39"/>
    </row>
    <row r="761" spans="1:4" ht="15.75" thickBot="1" x14ac:dyDescent="0.3">
      <c r="A761" s="2" t="str">
        <f>IF(ISBLANK(D761),"",COUNTA($B$2:B761))</f>
        <v/>
      </c>
      <c r="B761" s="2" t="str">
        <f t="shared" si="29"/>
        <v>0</v>
      </c>
      <c r="C761" s="4" t="str">
        <f t="shared" si="28"/>
        <v>NO</v>
      </c>
      <c r="D761" s="39"/>
    </row>
    <row r="762" spans="1:4" ht="15.75" thickBot="1" x14ac:dyDescent="0.3">
      <c r="A762" s="2" t="str">
        <f>IF(ISBLANK(D762),"",COUNTA($B$2:B762))</f>
        <v/>
      </c>
      <c r="B762" s="2" t="str">
        <f t="shared" si="29"/>
        <v>0</v>
      </c>
      <c r="C762" s="4" t="str">
        <f t="shared" si="28"/>
        <v>NO</v>
      </c>
      <c r="D762" s="39"/>
    </row>
    <row r="763" spans="1:4" ht="15.75" thickBot="1" x14ac:dyDescent="0.3">
      <c r="A763" s="2" t="str">
        <f>IF(ISBLANK(D763),"",COUNTA($B$2:B763))</f>
        <v/>
      </c>
      <c r="B763" s="2" t="str">
        <f t="shared" si="29"/>
        <v>0</v>
      </c>
      <c r="C763" s="4" t="str">
        <f t="shared" si="28"/>
        <v>NO</v>
      </c>
      <c r="D763" s="39"/>
    </row>
    <row r="764" spans="1:4" ht="15.75" thickBot="1" x14ac:dyDescent="0.3">
      <c r="A764" s="2" t="str">
        <f>IF(ISBLANK(D764),"",COUNTA($B$2:B764))</f>
        <v/>
      </c>
      <c r="B764" s="2" t="str">
        <f t="shared" si="29"/>
        <v>0</v>
      </c>
      <c r="C764" s="4" t="str">
        <f t="shared" si="28"/>
        <v>NO</v>
      </c>
      <c r="D764" s="39"/>
    </row>
    <row r="765" spans="1:4" ht="15.75" thickBot="1" x14ac:dyDescent="0.3">
      <c r="A765" s="2" t="str">
        <f>IF(ISBLANK(D765),"",COUNTA($B$2:B765))</f>
        <v/>
      </c>
      <c r="B765" s="2" t="str">
        <f t="shared" si="29"/>
        <v>0</v>
      </c>
      <c r="C765" s="4" t="str">
        <f t="shared" si="28"/>
        <v>NO</v>
      </c>
      <c r="D765" s="39"/>
    </row>
    <row r="766" spans="1:4" ht="15.75" thickBot="1" x14ac:dyDescent="0.3">
      <c r="A766" s="2" t="str">
        <f>IF(ISBLANK(D766),"",COUNTA($B$2:B766))</f>
        <v/>
      </c>
      <c r="B766" s="2" t="str">
        <f t="shared" si="29"/>
        <v>0</v>
      </c>
      <c r="C766" s="4" t="str">
        <f t="shared" si="28"/>
        <v>NO</v>
      </c>
      <c r="D766" s="39"/>
    </row>
    <row r="767" spans="1:4" ht="15.75" thickBot="1" x14ac:dyDescent="0.3">
      <c r="A767" s="2" t="str">
        <f>IF(ISBLANK(D767),"",COUNTA($B$2:B767))</f>
        <v/>
      </c>
      <c r="B767" s="2" t="str">
        <f t="shared" si="29"/>
        <v>0</v>
      </c>
      <c r="C767" s="4" t="str">
        <f t="shared" si="28"/>
        <v>NO</v>
      </c>
      <c r="D767" s="39"/>
    </row>
    <row r="768" spans="1:4" ht="15.75" thickBot="1" x14ac:dyDescent="0.3">
      <c r="A768" s="2" t="str">
        <f>IF(ISBLANK(D768),"",COUNTA($B$2:B768))</f>
        <v/>
      </c>
      <c r="B768" s="2" t="str">
        <f t="shared" si="29"/>
        <v>0</v>
      </c>
      <c r="C768" s="4" t="str">
        <f t="shared" si="28"/>
        <v>NO</v>
      </c>
      <c r="D768" s="39"/>
    </row>
    <row r="769" spans="1:4" ht="15.75" thickBot="1" x14ac:dyDescent="0.3">
      <c r="A769" s="2" t="str">
        <f>IF(ISBLANK(D769),"",COUNTA($B$2:B769))</f>
        <v/>
      </c>
      <c r="B769" s="2" t="str">
        <f t="shared" si="29"/>
        <v>0</v>
      </c>
      <c r="C769" s="4" t="str">
        <f t="shared" si="28"/>
        <v>NO</v>
      </c>
      <c r="D769" s="39"/>
    </row>
    <row r="770" spans="1:4" ht="15.75" thickBot="1" x14ac:dyDescent="0.3">
      <c r="A770" s="2" t="str">
        <f>IF(ISBLANK(D770),"",COUNTA($B$2:B770))</f>
        <v/>
      </c>
      <c r="B770" s="2" t="str">
        <f t="shared" si="29"/>
        <v>0</v>
      </c>
      <c r="C770" s="4" t="str">
        <f t="shared" si="28"/>
        <v>NO</v>
      </c>
      <c r="D770" s="39"/>
    </row>
    <row r="771" spans="1:4" ht="15.75" thickBot="1" x14ac:dyDescent="0.3">
      <c r="A771" s="2" t="str">
        <f>IF(ISBLANK(D771),"",COUNTA($B$2:B771))</f>
        <v/>
      </c>
      <c r="B771" s="2" t="str">
        <f t="shared" si="29"/>
        <v>0</v>
      </c>
      <c r="C771" s="4" t="str">
        <f t="shared" ref="C771:C834" si="30">IF(ISERROR(_xlfn.NUMBERVALUE(VLOOKUP(D771,G:H,2,0))),"NO",_xlfn.NUMBERVALUE(VLOOKUP(D771,G:H,2,0)))</f>
        <v>NO</v>
      </c>
      <c r="D771" s="39"/>
    </row>
    <row r="772" spans="1:4" ht="15.75" thickBot="1" x14ac:dyDescent="0.3">
      <c r="A772" s="2" t="str">
        <f>IF(ISBLANK(D772),"",COUNTA($B$2:B772))</f>
        <v/>
      </c>
      <c r="B772" s="2" t="str">
        <f t="shared" si="29"/>
        <v>0</v>
      </c>
      <c r="C772" s="4" t="str">
        <f t="shared" si="30"/>
        <v>NO</v>
      </c>
      <c r="D772" s="39"/>
    </row>
    <row r="773" spans="1:4" ht="15.75" thickBot="1" x14ac:dyDescent="0.3">
      <c r="A773" s="2" t="str">
        <f>IF(ISBLANK(D773),"",COUNTA($B$2:B773))</f>
        <v/>
      </c>
      <c r="B773" s="2" t="str">
        <f t="shared" si="29"/>
        <v>0</v>
      </c>
      <c r="C773" s="4" t="str">
        <f t="shared" si="30"/>
        <v>NO</v>
      </c>
      <c r="D773" s="39"/>
    </row>
    <row r="774" spans="1:4" ht="15.75" thickBot="1" x14ac:dyDescent="0.3">
      <c r="A774" s="2" t="str">
        <f>IF(ISBLANK(D774),"",COUNTA($B$2:B774))</f>
        <v/>
      </c>
      <c r="B774" s="2" t="str">
        <f t="shared" si="29"/>
        <v>0</v>
      </c>
      <c r="C774" s="4" t="str">
        <f t="shared" si="30"/>
        <v>NO</v>
      </c>
      <c r="D774" s="39"/>
    </row>
    <row r="775" spans="1:4" ht="15.75" thickBot="1" x14ac:dyDescent="0.3">
      <c r="A775" s="2" t="str">
        <f>IF(ISBLANK(D775),"",COUNTA($B$2:B775))</f>
        <v/>
      </c>
      <c r="B775" s="2" t="str">
        <f t="shared" si="29"/>
        <v>0</v>
      </c>
      <c r="C775" s="4" t="str">
        <f t="shared" si="30"/>
        <v>NO</v>
      </c>
      <c r="D775" s="39"/>
    </row>
    <row r="776" spans="1:4" ht="15.75" thickBot="1" x14ac:dyDescent="0.3">
      <c r="A776" s="2" t="str">
        <f>IF(ISBLANK(D776),"",COUNTA($B$2:B776))</f>
        <v/>
      </c>
      <c r="B776" s="2" t="str">
        <f t="shared" si="29"/>
        <v>0</v>
      </c>
      <c r="C776" s="4" t="str">
        <f t="shared" si="30"/>
        <v>NO</v>
      </c>
      <c r="D776" s="39"/>
    </row>
    <row r="777" spans="1:4" ht="15.75" thickBot="1" x14ac:dyDescent="0.3">
      <c r="A777" s="2" t="str">
        <f>IF(ISBLANK(D777),"",COUNTA($B$2:B777))</f>
        <v/>
      </c>
      <c r="B777" s="2" t="str">
        <f t="shared" si="29"/>
        <v>0</v>
      </c>
      <c r="C777" s="4" t="str">
        <f t="shared" si="30"/>
        <v>NO</v>
      </c>
      <c r="D777" s="39"/>
    </row>
    <row r="778" spans="1:4" ht="15.75" thickBot="1" x14ac:dyDescent="0.3">
      <c r="A778" s="2" t="str">
        <f>IF(ISBLANK(D778),"",COUNTA($B$2:B778))</f>
        <v/>
      </c>
      <c r="B778" s="2" t="str">
        <f t="shared" si="29"/>
        <v>0</v>
      </c>
      <c r="C778" s="4" t="str">
        <f t="shared" si="30"/>
        <v>NO</v>
      </c>
      <c r="D778" s="39"/>
    </row>
    <row r="779" spans="1:4" ht="15.75" thickBot="1" x14ac:dyDescent="0.3">
      <c r="A779" s="2" t="str">
        <f>IF(ISBLANK(D779),"",COUNTA($B$2:B779))</f>
        <v/>
      </c>
      <c r="B779" s="2" t="str">
        <f t="shared" si="29"/>
        <v>0</v>
      </c>
      <c r="C779" s="4" t="str">
        <f t="shared" si="30"/>
        <v>NO</v>
      </c>
      <c r="D779" s="39"/>
    </row>
    <row r="780" spans="1:4" ht="15.75" thickBot="1" x14ac:dyDescent="0.3">
      <c r="A780" s="2" t="str">
        <f>IF(ISBLANK(D780),"",COUNTA($B$2:B780))</f>
        <v/>
      </c>
      <c r="B780" s="2" t="str">
        <f t="shared" si="29"/>
        <v>0</v>
      </c>
      <c r="C780" s="4" t="str">
        <f t="shared" si="30"/>
        <v>NO</v>
      </c>
      <c r="D780" s="39"/>
    </row>
    <row r="781" spans="1:4" ht="15.75" thickBot="1" x14ac:dyDescent="0.3">
      <c r="A781" s="2" t="str">
        <f>IF(ISBLANK(D781),"",COUNTA($B$2:B781))</f>
        <v/>
      </c>
      <c r="B781" s="2" t="str">
        <f t="shared" si="29"/>
        <v>0</v>
      </c>
      <c r="C781" s="4" t="str">
        <f t="shared" si="30"/>
        <v>NO</v>
      </c>
      <c r="D781" s="39"/>
    </row>
    <row r="782" spans="1:4" ht="15.75" thickBot="1" x14ac:dyDescent="0.3">
      <c r="A782" s="2" t="str">
        <f>IF(ISBLANK(D782),"",COUNTA($B$2:B782))</f>
        <v/>
      </c>
      <c r="B782" s="2" t="str">
        <f t="shared" si="29"/>
        <v>0</v>
      </c>
      <c r="C782" s="4" t="str">
        <f t="shared" si="30"/>
        <v>NO</v>
      </c>
      <c r="D782" s="39"/>
    </row>
    <row r="783" spans="1:4" ht="15.75" thickBot="1" x14ac:dyDescent="0.3">
      <c r="A783" s="2" t="str">
        <f>IF(ISBLANK(D783),"",COUNTA($B$2:B783))</f>
        <v/>
      </c>
      <c r="B783" s="2" t="str">
        <f t="shared" si="29"/>
        <v>0</v>
      </c>
      <c r="C783" s="4" t="str">
        <f t="shared" si="30"/>
        <v>NO</v>
      </c>
      <c r="D783" s="39"/>
    </row>
    <row r="784" spans="1:4" ht="15.75" thickBot="1" x14ac:dyDescent="0.3">
      <c r="A784" s="2" t="str">
        <f>IF(ISBLANK(D784),"",COUNTA($B$2:B784))</f>
        <v/>
      </c>
      <c r="B784" s="2" t="str">
        <f t="shared" si="29"/>
        <v>0</v>
      </c>
      <c r="C784" s="4" t="str">
        <f t="shared" si="30"/>
        <v>NO</v>
      </c>
      <c r="D784" s="39"/>
    </row>
    <row r="785" spans="1:4" ht="15.75" thickBot="1" x14ac:dyDescent="0.3">
      <c r="A785" s="2" t="str">
        <f>IF(ISBLANK(D785),"",COUNTA($B$2:B785))</f>
        <v/>
      </c>
      <c r="B785" s="2" t="str">
        <f t="shared" si="29"/>
        <v>0</v>
      </c>
      <c r="C785" s="4" t="str">
        <f t="shared" si="30"/>
        <v>NO</v>
      </c>
      <c r="D785" s="39"/>
    </row>
    <row r="786" spans="1:4" ht="15.75" thickBot="1" x14ac:dyDescent="0.3">
      <c r="A786" s="2" t="str">
        <f>IF(ISBLANK(D786),"",COUNTA($B$2:B786))</f>
        <v/>
      </c>
      <c r="B786" s="2" t="str">
        <f t="shared" si="29"/>
        <v>0</v>
      </c>
      <c r="C786" s="4" t="str">
        <f t="shared" si="30"/>
        <v>NO</v>
      </c>
      <c r="D786" s="39"/>
    </row>
    <row r="787" spans="1:4" ht="15.75" thickBot="1" x14ac:dyDescent="0.3">
      <c r="A787" s="2" t="str">
        <f>IF(ISBLANK(D787),"",COUNTA($B$2:B787))</f>
        <v/>
      </c>
      <c r="B787" s="2" t="str">
        <f t="shared" si="29"/>
        <v>0</v>
      </c>
      <c r="C787" s="4" t="str">
        <f t="shared" si="30"/>
        <v>NO</v>
      </c>
      <c r="D787" s="39"/>
    </row>
    <row r="788" spans="1:4" ht="15.75" thickBot="1" x14ac:dyDescent="0.3">
      <c r="A788" s="2" t="str">
        <f>IF(ISBLANK(D788),"",COUNTA($B$2:B788))</f>
        <v/>
      </c>
      <c r="B788" s="2" t="str">
        <f t="shared" si="29"/>
        <v>0</v>
      </c>
      <c r="C788" s="4" t="str">
        <f t="shared" si="30"/>
        <v>NO</v>
      </c>
      <c r="D788" s="39"/>
    </row>
    <row r="789" spans="1:4" ht="15.75" thickBot="1" x14ac:dyDescent="0.3">
      <c r="A789" s="2" t="str">
        <f>IF(ISBLANK(D789),"",COUNTA($B$2:B789))</f>
        <v/>
      </c>
      <c r="B789" s="2" t="str">
        <f t="shared" si="29"/>
        <v>0</v>
      </c>
      <c r="C789" s="4" t="str">
        <f t="shared" si="30"/>
        <v>NO</v>
      </c>
      <c r="D789" s="39"/>
    </row>
    <row r="790" spans="1:4" ht="15.75" thickBot="1" x14ac:dyDescent="0.3">
      <c r="A790" s="2" t="str">
        <f>IF(ISBLANK(D790),"",COUNTA($B$2:B790))</f>
        <v/>
      </c>
      <c r="B790" s="2" t="str">
        <f t="shared" si="29"/>
        <v>0</v>
      </c>
      <c r="C790" s="4" t="str">
        <f t="shared" si="30"/>
        <v>NO</v>
      </c>
      <c r="D790" s="39"/>
    </row>
    <row r="791" spans="1:4" ht="15.75" thickBot="1" x14ac:dyDescent="0.3">
      <c r="A791" s="2" t="str">
        <f>IF(ISBLANK(D791),"",COUNTA($B$2:B791))</f>
        <v/>
      </c>
      <c r="B791" s="2" t="str">
        <f t="shared" si="29"/>
        <v>0</v>
      </c>
      <c r="C791" s="4" t="str">
        <f t="shared" si="30"/>
        <v>NO</v>
      </c>
      <c r="D791" s="39"/>
    </row>
    <row r="792" spans="1:4" ht="15.75" thickBot="1" x14ac:dyDescent="0.3">
      <c r="A792" s="2" t="str">
        <f>IF(ISBLANK(D792),"",COUNTA($B$2:B792))</f>
        <v/>
      </c>
      <c r="B792" s="2" t="str">
        <f t="shared" si="29"/>
        <v>0</v>
      </c>
      <c r="C792" s="4" t="str">
        <f t="shared" si="30"/>
        <v>NO</v>
      </c>
      <c r="D792" s="39"/>
    </row>
    <row r="793" spans="1:4" ht="15.75" thickBot="1" x14ac:dyDescent="0.3">
      <c r="A793" s="2" t="str">
        <f>IF(ISBLANK(D793),"",COUNTA($B$2:B793))</f>
        <v/>
      </c>
      <c r="B793" s="2" t="str">
        <f t="shared" si="29"/>
        <v>0</v>
      </c>
      <c r="C793" s="4" t="str">
        <f t="shared" si="30"/>
        <v>NO</v>
      </c>
      <c r="D793" s="39"/>
    </row>
    <row r="794" spans="1:4" ht="15.75" thickBot="1" x14ac:dyDescent="0.3">
      <c r="A794" s="2" t="str">
        <f>IF(ISBLANK(D794),"",COUNTA($B$2:B794))</f>
        <v/>
      </c>
      <c r="B794" s="2" t="str">
        <f t="shared" si="29"/>
        <v>0</v>
      </c>
      <c r="C794" s="4" t="str">
        <f t="shared" si="30"/>
        <v>NO</v>
      </c>
      <c r="D794" s="39"/>
    </row>
    <row r="795" spans="1:4" ht="15.75" thickBot="1" x14ac:dyDescent="0.3">
      <c r="A795" s="2" t="str">
        <f>IF(ISBLANK(D795),"",COUNTA($B$2:B795))</f>
        <v/>
      </c>
      <c r="B795" s="2" t="str">
        <f t="shared" si="29"/>
        <v>0</v>
      </c>
      <c r="C795" s="4" t="str">
        <f t="shared" si="30"/>
        <v>NO</v>
      </c>
      <c r="D795" s="39"/>
    </row>
    <row r="796" spans="1:4" ht="15.75" thickBot="1" x14ac:dyDescent="0.3">
      <c r="A796" s="2" t="str">
        <f>IF(ISBLANK(D796),"",COUNTA($B$2:B796))</f>
        <v/>
      </c>
      <c r="B796" s="2" t="str">
        <f t="shared" si="29"/>
        <v>0</v>
      </c>
      <c r="C796" s="4" t="str">
        <f t="shared" si="30"/>
        <v>NO</v>
      </c>
      <c r="D796" s="39"/>
    </row>
    <row r="797" spans="1:4" ht="15.75" thickBot="1" x14ac:dyDescent="0.3">
      <c r="A797" s="2" t="str">
        <f>IF(ISBLANK(D797),"",COUNTA($B$2:B797))</f>
        <v/>
      </c>
      <c r="B797" s="2" t="str">
        <f t="shared" si="29"/>
        <v>0</v>
      </c>
      <c r="C797" s="4" t="str">
        <f t="shared" si="30"/>
        <v>NO</v>
      </c>
      <c r="D797" s="39"/>
    </row>
    <row r="798" spans="1:4" ht="15.75" thickBot="1" x14ac:dyDescent="0.3">
      <c r="A798" s="2" t="str">
        <f>IF(ISBLANK(D798),"",COUNTA($B$2:B798))</f>
        <v/>
      </c>
      <c r="B798" s="2" t="str">
        <f t="shared" si="29"/>
        <v>0</v>
      </c>
      <c r="C798" s="4" t="str">
        <f t="shared" si="30"/>
        <v>NO</v>
      </c>
      <c r="D798" s="39"/>
    </row>
    <row r="799" spans="1:4" ht="15.75" thickBot="1" x14ac:dyDescent="0.3">
      <c r="A799" s="2" t="str">
        <f>IF(ISBLANK(D799),"",COUNTA($B$2:B799))</f>
        <v/>
      </c>
      <c r="B799" s="2" t="str">
        <f t="shared" si="29"/>
        <v>0</v>
      </c>
      <c r="C799" s="4" t="str">
        <f t="shared" si="30"/>
        <v>NO</v>
      </c>
      <c r="D799" s="39"/>
    </row>
    <row r="800" spans="1:4" ht="15.75" thickBot="1" x14ac:dyDescent="0.3">
      <c r="A800" s="2" t="str">
        <f>IF(ISBLANK(D800),"",COUNTA($B$2:B800))</f>
        <v/>
      </c>
      <c r="B800" s="2" t="str">
        <f t="shared" si="29"/>
        <v>0</v>
      </c>
      <c r="C800" s="4" t="str">
        <f t="shared" si="30"/>
        <v>NO</v>
      </c>
      <c r="D800" s="39"/>
    </row>
    <row r="801" spans="1:4" ht="15.75" thickBot="1" x14ac:dyDescent="0.3">
      <c r="A801" s="2" t="str">
        <f>IF(ISBLANK(D801),"",COUNTA($B$2:B801))</f>
        <v/>
      </c>
      <c r="B801" s="2" t="str">
        <f t="shared" si="29"/>
        <v>0</v>
      </c>
      <c r="C801" s="4" t="str">
        <f t="shared" si="30"/>
        <v>NO</v>
      </c>
      <c r="D801" s="39"/>
    </row>
    <row r="802" spans="1:4" ht="15.75" thickBot="1" x14ac:dyDescent="0.3">
      <c r="A802" s="2" t="str">
        <f>IF(ISBLANK(D802),"",COUNTA($B$2:B802))</f>
        <v/>
      </c>
      <c r="B802" s="2" t="str">
        <f t="shared" si="29"/>
        <v>0</v>
      </c>
      <c r="C802" s="4" t="str">
        <f t="shared" si="30"/>
        <v>NO</v>
      </c>
      <c r="D802" s="39"/>
    </row>
    <row r="803" spans="1:4" ht="15.75" thickBot="1" x14ac:dyDescent="0.3">
      <c r="A803" s="2" t="str">
        <f>IF(ISBLANK(D803),"",COUNTA($B$2:B803))</f>
        <v/>
      </c>
      <c r="B803" s="2" t="str">
        <f t="shared" si="29"/>
        <v>0</v>
      </c>
      <c r="C803" s="4" t="str">
        <f t="shared" si="30"/>
        <v>NO</v>
      </c>
      <c r="D803" s="39"/>
    </row>
    <row r="804" spans="1:4" ht="15.75" thickBot="1" x14ac:dyDescent="0.3">
      <c r="A804" s="2" t="str">
        <f>IF(ISBLANK(D804),"",COUNTA($B$2:B804))</f>
        <v/>
      </c>
      <c r="B804" s="2" t="str">
        <f t="shared" si="29"/>
        <v>0</v>
      </c>
      <c r="C804" s="4" t="str">
        <f t="shared" si="30"/>
        <v>NO</v>
      </c>
      <c r="D804" s="39"/>
    </row>
    <row r="805" spans="1:4" ht="15.75" thickBot="1" x14ac:dyDescent="0.3">
      <c r="A805" s="2" t="str">
        <f>IF(ISBLANK(D805),"",COUNTA($B$2:B805))</f>
        <v/>
      </c>
      <c r="B805" s="2" t="str">
        <f t="shared" si="29"/>
        <v>0</v>
      </c>
      <c r="C805" s="4" t="str">
        <f t="shared" si="30"/>
        <v>NO</v>
      </c>
      <c r="D805" s="39"/>
    </row>
    <row r="806" spans="1:4" ht="15.75" thickBot="1" x14ac:dyDescent="0.3">
      <c r="A806" s="2" t="str">
        <f>IF(ISBLANK(D806),"",COUNTA($B$2:B806))</f>
        <v/>
      </c>
      <c r="B806" s="2" t="str">
        <f t="shared" si="29"/>
        <v>0</v>
      </c>
      <c r="C806" s="4" t="str">
        <f t="shared" si="30"/>
        <v>NO</v>
      </c>
      <c r="D806" s="39"/>
    </row>
    <row r="807" spans="1:4" ht="15.75" thickBot="1" x14ac:dyDescent="0.3">
      <c r="A807" s="2" t="str">
        <f>IF(ISBLANK(D807),"",COUNTA($B$2:B807))</f>
        <v/>
      </c>
      <c r="B807" s="2" t="str">
        <f t="shared" si="29"/>
        <v>0</v>
      </c>
      <c r="C807" s="4" t="str">
        <f t="shared" si="30"/>
        <v>NO</v>
      </c>
      <c r="D807" s="39"/>
    </row>
    <row r="808" spans="1:4" ht="15.75" thickBot="1" x14ac:dyDescent="0.3">
      <c r="A808" s="2" t="str">
        <f>IF(ISBLANK(D808),"",COUNTA($B$2:B808))</f>
        <v/>
      </c>
      <c r="B808" s="2" t="str">
        <f t="shared" si="29"/>
        <v>0</v>
      </c>
      <c r="C808" s="4" t="str">
        <f t="shared" si="30"/>
        <v>NO</v>
      </c>
      <c r="D808" s="39"/>
    </row>
    <row r="809" spans="1:4" ht="15.75" thickBot="1" x14ac:dyDescent="0.3">
      <c r="A809" s="2" t="str">
        <f>IF(ISBLANK(D809),"",COUNTA($B$2:B809))</f>
        <v/>
      </c>
      <c r="B809" s="2" t="str">
        <f t="shared" si="29"/>
        <v>0</v>
      </c>
      <c r="C809" s="4" t="str">
        <f t="shared" si="30"/>
        <v>NO</v>
      </c>
      <c r="D809" s="39"/>
    </row>
    <row r="810" spans="1:4" ht="15.75" thickBot="1" x14ac:dyDescent="0.3">
      <c r="A810" s="2" t="str">
        <f>IF(ISBLANK(D810),"",COUNTA($B$2:B810))</f>
        <v/>
      </c>
      <c r="B810" s="2" t="str">
        <f t="shared" si="29"/>
        <v>0</v>
      </c>
      <c r="C810" s="4" t="str">
        <f t="shared" si="30"/>
        <v>NO</v>
      </c>
      <c r="D810" s="39"/>
    </row>
    <row r="811" spans="1:4" ht="15.75" thickBot="1" x14ac:dyDescent="0.3">
      <c r="A811" s="2" t="str">
        <f>IF(ISBLANK(D811),"",COUNTA($B$2:B811))</f>
        <v/>
      </c>
      <c r="B811" s="2" t="str">
        <f t="shared" si="29"/>
        <v>0</v>
      </c>
      <c r="C811" s="4" t="str">
        <f t="shared" si="30"/>
        <v>NO</v>
      </c>
      <c r="D811" s="39"/>
    </row>
    <row r="812" spans="1:4" ht="15.75" thickBot="1" x14ac:dyDescent="0.3">
      <c r="A812" s="2" t="str">
        <f>IF(ISBLANK(D812),"",COUNTA($B$2:B812))</f>
        <v/>
      </c>
      <c r="B812" s="2" t="str">
        <f t="shared" si="29"/>
        <v>0</v>
      </c>
      <c r="C812" s="4" t="str">
        <f t="shared" si="30"/>
        <v>NO</v>
      </c>
      <c r="D812" s="39"/>
    </row>
    <row r="813" spans="1:4" ht="15.75" thickBot="1" x14ac:dyDescent="0.3">
      <c r="A813" s="2" t="str">
        <f>IF(ISBLANK(D813),"",COUNTA($B$2:B813))</f>
        <v/>
      </c>
      <c r="B813" s="2" t="str">
        <f t="shared" si="29"/>
        <v>0</v>
      </c>
      <c r="C813" s="4" t="str">
        <f t="shared" si="30"/>
        <v>NO</v>
      </c>
      <c r="D813" s="39"/>
    </row>
    <row r="814" spans="1:4" ht="15.75" thickBot="1" x14ac:dyDescent="0.3">
      <c r="A814" s="2" t="str">
        <f>IF(ISBLANK(D814),"",COUNTA($B$2:B814))</f>
        <v/>
      </c>
      <c r="B814" s="2" t="str">
        <f t="shared" si="29"/>
        <v>0</v>
      </c>
      <c r="C814" s="4" t="str">
        <f t="shared" si="30"/>
        <v>NO</v>
      </c>
      <c r="D814" s="39"/>
    </row>
    <row r="815" spans="1:4" ht="15.75" thickBot="1" x14ac:dyDescent="0.3">
      <c r="A815" s="2" t="str">
        <f>IF(ISBLANK(D815),"",COUNTA($B$2:B815))</f>
        <v/>
      </c>
      <c r="B815" s="2" t="str">
        <f t="shared" si="29"/>
        <v>0</v>
      </c>
      <c r="C815" s="4" t="str">
        <f t="shared" si="30"/>
        <v>NO</v>
      </c>
      <c r="D815" s="39"/>
    </row>
    <row r="816" spans="1:4" ht="15.75" thickBot="1" x14ac:dyDescent="0.3">
      <c r="A816" s="2" t="str">
        <f>IF(ISBLANK(D816),"",COUNTA($B$2:B816))</f>
        <v/>
      </c>
      <c r="B816" s="2" t="str">
        <f t="shared" si="29"/>
        <v>0</v>
      </c>
      <c r="C816" s="4" t="str">
        <f t="shared" si="30"/>
        <v>NO</v>
      </c>
      <c r="D816" s="39"/>
    </row>
    <row r="817" spans="1:4" ht="15.75" thickBot="1" x14ac:dyDescent="0.3">
      <c r="A817" s="2" t="str">
        <f>IF(ISBLANK(D817),"",COUNTA($B$2:B817))</f>
        <v/>
      </c>
      <c r="B817" s="2" t="str">
        <f t="shared" si="29"/>
        <v>0</v>
      </c>
      <c r="C817" s="4" t="str">
        <f t="shared" si="30"/>
        <v>NO</v>
      </c>
      <c r="D817" s="39"/>
    </row>
    <row r="818" spans="1:4" ht="15.75" thickBot="1" x14ac:dyDescent="0.3">
      <c r="A818" s="2" t="str">
        <f>IF(ISBLANK(D818),"",COUNTA($B$2:B818))</f>
        <v/>
      </c>
      <c r="B818" s="2" t="str">
        <f t="shared" si="29"/>
        <v>0</v>
      </c>
      <c r="C818" s="4" t="str">
        <f t="shared" si="30"/>
        <v>NO</v>
      </c>
      <c r="D818" s="39"/>
    </row>
    <row r="819" spans="1:4" ht="15.75" thickBot="1" x14ac:dyDescent="0.3">
      <c r="A819" s="2" t="str">
        <f>IF(ISBLANK(D819),"",COUNTA($B$2:B819))</f>
        <v/>
      </c>
      <c r="B819" s="2" t="str">
        <f t="shared" ref="B819:B875" si="31">IF(C819="NO","0",IF(C819&gt;=11000,10000,ROUND(IF((SIGN(C819)=-1),C819*(1+$E$1/100),C819*(1-$E$1/100)),0)))</f>
        <v>0</v>
      </c>
      <c r="C819" s="4" t="str">
        <f t="shared" si="30"/>
        <v>NO</v>
      </c>
      <c r="D819" s="39"/>
    </row>
    <row r="820" spans="1:4" ht="15.75" thickBot="1" x14ac:dyDescent="0.3">
      <c r="A820" s="2" t="str">
        <f>IF(ISBLANK(D820),"",COUNTA($B$2:B820))</f>
        <v/>
      </c>
      <c r="B820" s="2" t="str">
        <f t="shared" si="31"/>
        <v>0</v>
      </c>
      <c r="C820" s="4" t="str">
        <f t="shared" si="30"/>
        <v>NO</v>
      </c>
      <c r="D820" s="39"/>
    </row>
    <row r="821" spans="1:4" ht="15.75" thickBot="1" x14ac:dyDescent="0.3">
      <c r="A821" s="2" t="str">
        <f>IF(ISBLANK(D821),"",COUNTA($B$2:B821))</f>
        <v/>
      </c>
      <c r="B821" s="2" t="str">
        <f t="shared" si="31"/>
        <v>0</v>
      </c>
      <c r="C821" s="4" t="str">
        <f t="shared" si="30"/>
        <v>NO</v>
      </c>
      <c r="D821" s="39"/>
    </row>
    <row r="822" spans="1:4" ht="15.75" thickBot="1" x14ac:dyDescent="0.3">
      <c r="A822" s="2" t="str">
        <f>IF(ISBLANK(D822),"",COUNTA($B$2:B822))</f>
        <v/>
      </c>
      <c r="B822" s="2" t="str">
        <f t="shared" si="31"/>
        <v>0</v>
      </c>
      <c r="C822" s="4" t="str">
        <f t="shared" si="30"/>
        <v>NO</v>
      </c>
      <c r="D822" s="39"/>
    </row>
    <row r="823" spans="1:4" ht="15.75" thickBot="1" x14ac:dyDescent="0.3">
      <c r="A823" s="2" t="str">
        <f>IF(ISBLANK(D823),"",COUNTA($B$2:B823))</f>
        <v/>
      </c>
      <c r="B823" s="2" t="str">
        <f t="shared" si="31"/>
        <v>0</v>
      </c>
      <c r="C823" s="4" t="str">
        <f t="shared" si="30"/>
        <v>NO</v>
      </c>
      <c r="D823" s="39"/>
    </row>
    <row r="824" spans="1:4" ht="15.75" thickBot="1" x14ac:dyDescent="0.3">
      <c r="A824" s="2" t="str">
        <f>IF(ISBLANK(D824),"",COUNTA($B$2:B824))</f>
        <v/>
      </c>
      <c r="B824" s="2" t="str">
        <f t="shared" si="31"/>
        <v>0</v>
      </c>
      <c r="C824" s="4" t="str">
        <f t="shared" si="30"/>
        <v>NO</v>
      </c>
      <c r="D824" s="39"/>
    </row>
    <row r="825" spans="1:4" ht="15.75" thickBot="1" x14ac:dyDescent="0.3">
      <c r="A825" s="2" t="str">
        <f>IF(ISBLANK(D825),"",COUNTA($B$2:B825))</f>
        <v/>
      </c>
      <c r="B825" s="2" t="str">
        <f t="shared" si="31"/>
        <v>0</v>
      </c>
      <c r="C825" s="4" t="str">
        <f t="shared" si="30"/>
        <v>NO</v>
      </c>
      <c r="D825" s="39"/>
    </row>
    <row r="826" spans="1:4" ht="15.75" thickBot="1" x14ac:dyDescent="0.3">
      <c r="A826" s="2" t="str">
        <f>IF(ISBLANK(D826),"",COUNTA($B$2:B826))</f>
        <v/>
      </c>
      <c r="B826" s="2" t="str">
        <f t="shared" si="31"/>
        <v>0</v>
      </c>
      <c r="C826" s="4" t="str">
        <f t="shared" si="30"/>
        <v>NO</v>
      </c>
      <c r="D826" s="39"/>
    </row>
    <row r="827" spans="1:4" ht="15.75" thickBot="1" x14ac:dyDescent="0.3">
      <c r="A827" s="2" t="str">
        <f>IF(ISBLANK(D827),"",COUNTA($B$2:B827))</f>
        <v/>
      </c>
      <c r="B827" s="2" t="str">
        <f t="shared" si="31"/>
        <v>0</v>
      </c>
      <c r="C827" s="4" t="str">
        <f t="shared" si="30"/>
        <v>NO</v>
      </c>
      <c r="D827" s="39"/>
    </row>
    <row r="828" spans="1:4" ht="15.75" thickBot="1" x14ac:dyDescent="0.3">
      <c r="A828" s="2" t="str">
        <f>IF(ISBLANK(D828),"",COUNTA($B$2:B828))</f>
        <v/>
      </c>
      <c r="B828" s="2" t="str">
        <f t="shared" si="31"/>
        <v>0</v>
      </c>
      <c r="C828" s="4" t="str">
        <f t="shared" si="30"/>
        <v>NO</v>
      </c>
      <c r="D828" s="39"/>
    </row>
    <row r="829" spans="1:4" ht="15.75" thickBot="1" x14ac:dyDescent="0.3">
      <c r="A829" s="2" t="str">
        <f>IF(ISBLANK(D829),"",COUNTA($B$2:B829))</f>
        <v/>
      </c>
      <c r="B829" s="2" t="str">
        <f t="shared" si="31"/>
        <v>0</v>
      </c>
      <c r="C829" s="4" t="str">
        <f t="shared" si="30"/>
        <v>NO</v>
      </c>
      <c r="D829" s="39"/>
    </row>
    <row r="830" spans="1:4" ht="15.75" thickBot="1" x14ac:dyDescent="0.3">
      <c r="A830" s="2" t="str">
        <f>IF(ISBLANK(D830),"",COUNTA($B$2:B830))</f>
        <v/>
      </c>
      <c r="B830" s="2" t="str">
        <f t="shared" si="31"/>
        <v>0</v>
      </c>
      <c r="C830" s="4" t="str">
        <f t="shared" si="30"/>
        <v>NO</v>
      </c>
      <c r="D830" s="39"/>
    </row>
    <row r="831" spans="1:4" ht="15.75" thickBot="1" x14ac:dyDescent="0.3">
      <c r="A831" s="2" t="str">
        <f>IF(ISBLANK(D831),"",COUNTA($B$2:B831))</f>
        <v/>
      </c>
      <c r="B831" s="2" t="str">
        <f t="shared" si="31"/>
        <v>0</v>
      </c>
      <c r="C831" s="4" t="str">
        <f t="shared" si="30"/>
        <v>NO</v>
      </c>
      <c r="D831" s="39"/>
    </row>
    <row r="832" spans="1:4" ht="15.75" thickBot="1" x14ac:dyDescent="0.3">
      <c r="A832" s="2" t="str">
        <f>IF(ISBLANK(D832),"",COUNTA($B$2:B832))</f>
        <v/>
      </c>
      <c r="B832" s="2" t="str">
        <f t="shared" si="31"/>
        <v>0</v>
      </c>
      <c r="C832" s="4" t="str">
        <f t="shared" si="30"/>
        <v>NO</v>
      </c>
      <c r="D832" s="39"/>
    </row>
    <row r="833" spans="1:4" ht="15.75" thickBot="1" x14ac:dyDescent="0.3">
      <c r="A833" s="2" t="str">
        <f>IF(ISBLANK(D833),"",COUNTA($B$2:B833))</f>
        <v/>
      </c>
      <c r="B833" s="2" t="str">
        <f t="shared" si="31"/>
        <v>0</v>
      </c>
      <c r="C833" s="4" t="str">
        <f t="shared" si="30"/>
        <v>NO</v>
      </c>
      <c r="D833" s="39"/>
    </row>
    <row r="834" spans="1:4" ht="15.75" thickBot="1" x14ac:dyDescent="0.3">
      <c r="A834" s="2" t="str">
        <f>IF(ISBLANK(D834),"",COUNTA($B$2:B834))</f>
        <v/>
      </c>
      <c r="B834" s="2" t="str">
        <f t="shared" si="31"/>
        <v>0</v>
      </c>
      <c r="C834" s="4" t="str">
        <f t="shared" si="30"/>
        <v>NO</v>
      </c>
      <c r="D834" s="39"/>
    </row>
    <row r="835" spans="1:4" ht="15.75" thickBot="1" x14ac:dyDescent="0.3">
      <c r="A835" s="2" t="str">
        <f>IF(ISBLANK(D835),"",COUNTA($B$2:B835))</f>
        <v/>
      </c>
      <c r="B835" s="2" t="str">
        <f t="shared" si="31"/>
        <v>0</v>
      </c>
      <c r="C835" s="4" t="str">
        <f t="shared" ref="C835:C875" si="32">IF(ISERROR(_xlfn.NUMBERVALUE(VLOOKUP(D835,G:H,2,0))),"NO",_xlfn.NUMBERVALUE(VLOOKUP(D835,G:H,2,0)))</f>
        <v>NO</v>
      </c>
      <c r="D835" s="39"/>
    </row>
    <row r="836" spans="1:4" ht="15.75" thickBot="1" x14ac:dyDescent="0.3">
      <c r="A836" s="2" t="str">
        <f>IF(ISBLANK(D836),"",COUNTA($B$2:B836))</f>
        <v/>
      </c>
      <c r="B836" s="2" t="str">
        <f t="shared" si="31"/>
        <v>0</v>
      </c>
      <c r="C836" s="4" t="str">
        <f t="shared" si="32"/>
        <v>NO</v>
      </c>
      <c r="D836" s="39"/>
    </row>
    <row r="837" spans="1:4" ht="15.75" thickBot="1" x14ac:dyDescent="0.3">
      <c r="A837" s="2" t="str">
        <f>IF(ISBLANK(D837),"",COUNTA($B$2:B837))</f>
        <v/>
      </c>
      <c r="B837" s="2" t="str">
        <f t="shared" si="31"/>
        <v>0</v>
      </c>
      <c r="C837" s="4" t="str">
        <f t="shared" si="32"/>
        <v>NO</v>
      </c>
      <c r="D837" s="39"/>
    </row>
    <row r="838" spans="1:4" ht="15.75" thickBot="1" x14ac:dyDescent="0.3">
      <c r="A838" s="2" t="str">
        <f>IF(ISBLANK(D838),"",COUNTA($B$2:B838))</f>
        <v/>
      </c>
      <c r="B838" s="2" t="str">
        <f t="shared" si="31"/>
        <v>0</v>
      </c>
      <c r="C838" s="4" t="str">
        <f t="shared" si="32"/>
        <v>NO</v>
      </c>
      <c r="D838" s="39"/>
    </row>
    <row r="839" spans="1:4" ht="15.75" thickBot="1" x14ac:dyDescent="0.3">
      <c r="A839" s="2" t="str">
        <f>IF(ISBLANK(D839),"",COUNTA($B$2:B839))</f>
        <v/>
      </c>
      <c r="B839" s="2" t="str">
        <f t="shared" si="31"/>
        <v>0</v>
      </c>
      <c r="C839" s="4" t="str">
        <f t="shared" si="32"/>
        <v>NO</v>
      </c>
      <c r="D839" s="39"/>
    </row>
    <row r="840" spans="1:4" ht="15.75" thickBot="1" x14ac:dyDescent="0.3">
      <c r="A840" s="2" t="str">
        <f>IF(ISBLANK(D840),"",COUNTA($B$2:B840))</f>
        <v/>
      </c>
      <c r="B840" s="2" t="str">
        <f t="shared" si="31"/>
        <v>0</v>
      </c>
      <c r="C840" s="4" t="str">
        <f t="shared" si="32"/>
        <v>NO</v>
      </c>
      <c r="D840" s="39"/>
    </row>
    <row r="841" spans="1:4" ht="15.75" thickBot="1" x14ac:dyDescent="0.3">
      <c r="A841" s="2" t="str">
        <f>IF(ISBLANK(D841),"",COUNTA($B$2:B841))</f>
        <v/>
      </c>
      <c r="B841" s="2" t="str">
        <f t="shared" si="31"/>
        <v>0</v>
      </c>
      <c r="C841" s="4" t="str">
        <f t="shared" si="32"/>
        <v>NO</v>
      </c>
      <c r="D841" s="39"/>
    </row>
    <row r="842" spans="1:4" ht="15.75" thickBot="1" x14ac:dyDescent="0.3">
      <c r="A842" s="2" t="str">
        <f>IF(ISBLANK(D842),"",COUNTA($B$2:B842))</f>
        <v/>
      </c>
      <c r="B842" s="2" t="str">
        <f t="shared" si="31"/>
        <v>0</v>
      </c>
      <c r="C842" s="4" t="str">
        <f t="shared" si="32"/>
        <v>NO</v>
      </c>
      <c r="D842" s="39"/>
    </row>
    <row r="843" spans="1:4" ht="15.75" thickBot="1" x14ac:dyDescent="0.3">
      <c r="A843" s="2" t="str">
        <f>IF(ISBLANK(D843),"",COUNTA($B$2:B843))</f>
        <v/>
      </c>
      <c r="B843" s="2" t="str">
        <f t="shared" si="31"/>
        <v>0</v>
      </c>
      <c r="C843" s="4" t="str">
        <f t="shared" si="32"/>
        <v>NO</v>
      </c>
      <c r="D843" s="39"/>
    </row>
    <row r="844" spans="1:4" ht="15.75" thickBot="1" x14ac:dyDescent="0.3">
      <c r="A844" s="2" t="str">
        <f>IF(ISBLANK(D844),"",COUNTA($B$2:B844))</f>
        <v/>
      </c>
      <c r="B844" s="2" t="str">
        <f t="shared" si="31"/>
        <v>0</v>
      </c>
      <c r="C844" s="4" t="str">
        <f t="shared" si="32"/>
        <v>NO</v>
      </c>
      <c r="D844" s="39"/>
    </row>
    <row r="845" spans="1:4" ht="15.75" thickBot="1" x14ac:dyDescent="0.3">
      <c r="A845" s="2" t="str">
        <f>IF(ISBLANK(D845),"",COUNTA($B$2:B845))</f>
        <v/>
      </c>
      <c r="B845" s="2" t="str">
        <f t="shared" si="31"/>
        <v>0</v>
      </c>
      <c r="C845" s="4" t="str">
        <f t="shared" si="32"/>
        <v>NO</v>
      </c>
      <c r="D845" s="39"/>
    </row>
    <row r="846" spans="1:4" ht="15.75" thickBot="1" x14ac:dyDescent="0.3">
      <c r="A846" s="2" t="str">
        <f>IF(ISBLANK(D846),"",COUNTA($B$2:B846))</f>
        <v/>
      </c>
      <c r="B846" s="2" t="str">
        <f t="shared" si="31"/>
        <v>0</v>
      </c>
      <c r="C846" s="4" t="str">
        <f t="shared" si="32"/>
        <v>NO</v>
      </c>
      <c r="D846" s="39"/>
    </row>
    <row r="847" spans="1:4" ht="15.75" thickBot="1" x14ac:dyDescent="0.3">
      <c r="A847" s="2" t="str">
        <f>IF(ISBLANK(D847),"",COUNTA($B$2:B847))</f>
        <v/>
      </c>
      <c r="B847" s="2" t="str">
        <f t="shared" si="31"/>
        <v>0</v>
      </c>
      <c r="C847" s="4" t="str">
        <f t="shared" si="32"/>
        <v>NO</v>
      </c>
      <c r="D847" s="39"/>
    </row>
    <row r="848" spans="1:4" ht="15.75" thickBot="1" x14ac:dyDescent="0.3">
      <c r="A848" s="2" t="str">
        <f>IF(ISBLANK(D848),"",COUNTA($B$2:B848))</f>
        <v/>
      </c>
      <c r="B848" s="2" t="str">
        <f t="shared" si="31"/>
        <v>0</v>
      </c>
      <c r="C848" s="4" t="str">
        <f t="shared" si="32"/>
        <v>NO</v>
      </c>
      <c r="D848" s="39"/>
    </row>
    <row r="849" spans="1:4" ht="15.75" thickBot="1" x14ac:dyDescent="0.3">
      <c r="A849" s="2" t="str">
        <f>IF(ISBLANK(D849),"",COUNTA($B$2:B849))</f>
        <v/>
      </c>
      <c r="B849" s="2" t="str">
        <f t="shared" si="31"/>
        <v>0</v>
      </c>
      <c r="C849" s="4" t="str">
        <f t="shared" si="32"/>
        <v>NO</v>
      </c>
      <c r="D849" s="39"/>
    </row>
    <row r="850" spans="1:4" ht="15.75" thickBot="1" x14ac:dyDescent="0.3">
      <c r="A850" s="2" t="str">
        <f>IF(ISBLANK(D850),"",COUNTA($B$2:B850))</f>
        <v/>
      </c>
      <c r="B850" s="2" t="str">
        <f t="shared" si="31"/>
        <v>0</v>
      </c>
      <c r="C850" s="4" t="str">
        <f t="shared" si="32"/>
        <v>NO</v>
      </c>
      <c r="D850" s="39"/>
    </row>
    <row r="851" spans="1:4" ht="15.75" thickBot="1" x14ac:dyDescent="0.3">
      <c r="A851" s="2" t="str">
        <f>IF(ISBLANK(D851),"",COUNTA($B$2:B851))</f>
        <v/>
      </c>
      <c r="B851" s="2" t="str">
        <f t="shared" si="31"/>
        <v>0</v>
      </c>
      <c r="C851" s="4" t="str">
        <f t="shared" si="32"/>
        <v>NO</v>
      </c>
      <c r="D851" s="39"/>
    </row>
    <row r="852" spans="1:4" ht="15.75" thickBot="1" x14ac:dyDescent="0.3">
      <c r="A852" s="2" t="str">
        <f>IF(ISBLANK(D852),"",COUNTA($B$2:B852))</f>
        <v/>
      </c>
      <c r="B852" s="2" t="str">
        <f t="shared" si="31"/>
        <v>0</v>
      </c>
      <c r="C852" s="4" t="str">
        <f t="shared" si="32"/>
        <v>NO</v>
      </c>
      <c r="D852" s="39"/>
    </row>
    <row r="853" spans="1:4" ht="15.75" thickBot="1" x14ac:dyDescent="0.3">
      <c r="A853" s="2" t="str">
        <f>IF(ISBLANK(D853),"",COUNTA($B$2:B853))</f>
        <v/>
      </c>
      <c r="B853" s="2" t="str">
        <f t="shared" si="31"/>
        <v>0</v>
      </c>
      <c r="C853" s="4" t="str">
        <f t="shared" si="32"/>
        <v>NO</v>
      </c>
      <c r="D853" s="39"/>
    </row>
    <row r="854" spans="1:4" ht="15.75" thickBot="1" x14ac:dyDescent="0.3">
      <c r="A854" s="2" t="str">
        <f>IF(ISBLANK(D854),"",COUNTA($B$2:B854))</f>
        <v/>
      </c>
      <c r="B854" s="2" t="str">
        <f t="shared" si="31"/>
        <v>0</v>
      </c>
      <c r="C854" s="4" t="str">
        <f t="shared" si="32"/>
        <v>NO</v>
      </c>
      <c r="D854" s="39"/>
    </row>
    <row r="855" spans="1:4" ht="15.75" thickBot="1" x14ac:dyDescent="0.3">
      <c r="A855" s="2" t="str">
        <f>IF(ISBLANK(D855),"",COUNTA($B$2:B855))</f>
        <v/>
      </c>
      <c r="B855" s="2" t="str">
        <f t="shared" si="31"/>
        <v>0</v>
      </c>
      <c r="C855" s="4" t="str">
        <f t="shared" si="32"/>
        <v>NO</v>
      </c>
      <c r="D855" s="39"/>
    </row>
    <row r="856" spans="1:4" ht="15.75" thickBot="1" x14ac:dyDescent="0.3">
      <c r="A856" s="2" t="str">
        <f>IF(ISBLANK(D856),"",COUNTA($B$2:B856))</f>
        <v/>
      </c>
      <c r="B856" s="2" t="str">
        <f t="shared" si="31"/>
        <v>0</v>
      </c>
      <c r="C856" s="4" t="str">
        <f t="shared" si="32"/>
        <v>NO</v>
      </c>
      <c r="D856" s="39"/>
    </row>
    <row r="857" spans="1:4" ht="15.75" thickBot="1" x14ac:dyDescent="0.3">
      <c r="A857" s="2" t="str">
        <f>IF(ISBLANK(D857),"",COUNTA($B$2:B857))</f>
        <v/>
      </c>
      <c r="B857" s="2" t="str">
        <f t="shared" si="31"/>
        <v>0</v>
      </c>
      <c r="C857" s="4" t="str">
        <f t="shared" si="32"/>
        <v>NO</v>
      </c>
      <c r="D857" s="39"/>
    </row>
    <row r="858" spans="1:4" ht="15.75" thickBot="1" x14ac:dyDescent="0.3">
      <c r="A858" s="2" t="str">
        <f>IF(ISBLANK(D858),"",COUNTA($B$2:B858))</f>
        <v/>
      </c>
      <c r="B858" s="2" t="str">
        <f t="shared" si="31"/>
        <v>0</v>
      </c>
      <c r="C858" s="4" t="str">
        <f t="shared" si="32"/>
        <v>NO</v>
      </c>
      <c r="D858" s="39"/>
    </row>
    <row r="859" spans="1:4" ht="15.75" thickBot="1" x14ac:dyDescent="0.3">
      <c r="A859" s="2" t="str">
        <f>IF(ISBLANK(D859),"",COUNTA($B$2:B859))</f>
        <v/>
      </c>
      <c r="B859" s="2" t="str">
        <f t="shared" si="31"/>
        <v>0</v>
      </c>
      <c r="C859" s="4" t="str">
        <f t="shared" si="32"/>
        <v>NO</v>
      </c>
      <c r="D859" s="39"/>
    </row>
    <row r="860" spans="1:4" ht="15.75" thickBot="1" x14ac:dyDescent="0.3">
      <c r="A860" s="2" t="str">
        <f>IF(ISBLANK(D860),"",COUNTA($B$2:B860))</f>
        <v/>
      </c>
      <c r="B860" s="2" t="str">
        <f t="shared" si="31"/>
        <v>0</v>
      </c>
      <c r="C860" s="4" t="str">
        <f t="shared" si="32"/>
        <v>NO</v>
      </c>
      <c r="D860" s="39"/>
    </row>
    <row r="861" spans="1:4" ht="15.75" thickBot="1" x14ac:dyDescent="0.3">
      <c r="A861" s="2" t="str">
        <f>IF(ISBLANK(D861),"",COUNTA($B$2:B861))</f>
        <v/>
      </c>
      <c r="B861" s="2" t="str">
        <f t="shared" si="31"/>
        <v>0</v>
      </c>
      <c r="C861" s="4" t="str">
        <f t="shared" si="32"/>
        <v>NO</v>
      </c>
      <c r="D861" s="39"/>
    </row>
    <row r="862" spans="1:4" ht="15.75" thickBot="1" x14ac:dyDescent="0.3">
      <c r="A862" s="2" t="str">
        <f>IF(ISBLANK(D862),"",COUNTA($B$2:B862))</f>
        <v/>
      </c>
      <c r="B862" s="2" t="str">
        <f t="shared" si="31"/>
        <v>0</v>
      </c>
      <c r="C862" s="4" t="str">
        <f t="shared" si="32"/>
        <v>NO</v>
      </c>
      <c r="D862" s="39"/>
    </row>
    <row r="863" spans="1:4" ht="15.75" thickBot="1" x14ac:dyDescent="0.3">
      <c r="A863" s="2" t="str">
        <f>IF(ISBLANK(D863),"",COUNTA($B$2:B863))</f>
        <v/>
      </c>
      <c r="B863" s="2" t="str">
        <f t="shared" si="31"/>
        <v>0</v>
      </c>
      <c r="C863" s="4" t="str">
        <f t="shared" si="32"/>
        <v>NO</v>
      </c>
      <c r="D863" s="39"/>
    </row>
    <row r="864" spans="1:4" ht="15.75" thickBot="1" x14ac:dyDescent="0.3">
      <c r="A864" s="2" t="str">
        <f>IF(ISBLANK(D864),"",COUNTA($B$2:B864))</f>
        <v/>
      </c>
      <c r="B864" s="2" t="str">
        <f t="shared" si="31"/>
        <v>0</v>
      </c>
      <c r="C864" s="4" t="str">
        <f t="shared" si="32"/>
        <v>NO</v>
      </c>
      <c r="D864" s="39"/>
    </row>
    <row r="865" spans="1:4" ht="15.75" thickBot="1" x14ac:dyDescent="0.3">
      <c r="A865" s="2" t="str">
        <f>IF(ISBLANK(D865),"",COUNTA($B$2:B865))</f>
        <v/>
      </c>
      <c r="B865" s="2" t="str">
        <f t="shared" si="31"/>
        <v>0</v>
      </c>
      <c r="C865" s="4" t="str">
        <f t="shared" si="32"/>
        <v>NO</v>
      </c>
      <c r="D865" s="39"/>
    </row>
    <row r="866" spans="1:4" ht="15.75" thickBot="1" x14ac:dyDescent="0.3">
      <c r="A866" s="2" t="str">
        <f>IF(ISBLANK(D866),"",COUNTA($B$2:B866))</f>
        <v/>
      </c>
      <c r="B866" s="2" t="str">
        <f t="shared" si="31"/>
        <v>0</v>
      </c>
      <c r="C866" s="4" t="str">
        <f t="shared" si="32"/>
        <v>NO</v>
      </c>
      <c r="D866" s="39"/>
    </row>
    <row r="867" spans="1:4" ht="15.75" thickBot="1" x14ac:dyDescent="0.3">
      <c r="A867" s="2" t="str">
        <f>IF(ISBLANK(D867),"",COUNTA($B$2:B867))</f>
        <v/>
      </c>
      <c r="B867" s="2" t="str">
        <f t="shared" si="31"/>
        <v>0</v>
      </c>
      <c r="C867" s="4" t="str">
        <f t="shared" si="32"/>
        <v>NO</v>
      </c>
      <c r="D867" s="39"/>
    </row>
    <row r="868" spans="1:4" ht="15.75" thickBot="1" x14ac:dyDescent="0.3">
      <c r="A868" s="2" t="str">
        <f>IF(ISBLANK(D868),"",COUNTA($B$2:B868))</f>
        <v/>
      </c>
      <c r="B868" s="2" t="str">
        <f t="shared" si="31"/>
        <v>0</v>
      </c>
      <c r="C868" s="4" t="str">
        <f t="shared" si="32"/>
        <v>NO</v>
      </c>
      <c r="D868" s="39"/>
    </row>
    <row r="869" spans="1:4" ht="15.75" thickBot="1" x14ac:dyDescent="0.3">
      <c r="A869" s="2" t="str">
        <f>IF(ISBLANK(D869),"",COUNTA($B$2:B869))</f>
        <v/>
      </c>
      <c r="B869" s="2" t="str">
        <f t="shared" si="31"/>
        <v>0</v>
      </c>
      <c r="C869" s="4" t="str">
        <f t="shared" si="32"/>
        <v>NO</v>
      </c>
      <c r="D869" s="39"/>
    </row>
    <row r="870" spans="1:4" ht="15.75" thickBot="1" x14ac:dyDescent="0.3">
      <c r="A870" s="2" t="str">
        <f>IF(ISBLANK(D870),"",COUNTA($B$2:B870))</f>
        <v/>
      </c>
      <c r="B870" s="2" t="str">
        <f t="shared" si="31"/>
        <v>0</v>
      </c>
      <c r="C870" s="4" t="str">
        <f t="shared" si="32"/>
        <v>NO</v>
      </c>
      <c r="D870" s="39"/>
    </row>
    <row r="871" spans="1:4" ht="15.75" thickBot="1" x14ac:dyDescent="0.3">
      <c r="A871" s="2" t="str">
        <f>IF(ISBLANK(D871),"",COUNTA($B$2:B871))</f>
        <v/>
      </c>
      <c r="B871" s="2" t="str">
        <f t="shared" si="31"/>
        <v>0</v>
      </c>
      <c r="C871" s="4" t="str">
        <f t="shared" si="32"/>
        <v>NO</v>
      </c>
      <c r="D871" s="39"/>
    </row>
    <row r="872" spans="1:4" ht="15.75" thickBot="1" x14ac:dyDescent="0.3">
      <c r="A872" s="2" t="str">
        <f>IF(ISBLANK(D872),"",COUNTA($B$2:B872))</f>
        <v/>
      </c>
      <c r="B872" s="2" t="str">
        <f t="shared" si="31"/>
        <v>0</v>
      </c>
      <c r="C872" s="4" t="str">
        <f t="shared" si="32"/>
        <v>NO</v>
      </c>
      <c r="D872" s="39"/>
    </row>
    <row r="873" spans="1:4" ht="15.75" thickBot="1" x14ac:dyDescent="0.3">
      <c r="A873" s="2" t="str">
        <f>IF(ISBLANK(D873),"",COUNTA($B$2:B873))</f>
        <v/>
      </c>
      <c r="B873" s="2" t="str">
        <f t="shared" si="31"/>
        <v>0</v>
      </c>
      <c r="C873" s="4" t="str">
        <f t="shared" si="32"/>
        <v>NO</v>
      </c>
      <c r="D873" s="39"/>
    </row>
    <row r="874" spans="1:4" ht="15.75" thickBot="1" x14ac:dyDescent="0.3">
      <c r="A874" s="2" t="str">
        <f>IF(ISBLANK(D874),"",COUNTA($B$2:B874))</f>
        <v/>
      </c>
      <c r="B874" s="2" t="str">
        <f t="shared" si="31"/>
        <v>0</v>
      </c>
      <c r="C874" s="4" t="str">
        <f t="shared" si="32"/>
        <v>NO</v>
      </c>
      <c r="D874" s="39"/>
    </row>
    <row r="875" spans="1:4" ht="15.75" thickBot="1" x14ac:dyDescent="0.3">
      <c r="A875" s="2" t="str">
        <f>IF(ISBLANK(D875),"",COUNTA($B$2:B875))</f>
        <v/>
      </c>
      <c r="B875" s="2" t="str">
        <f t="shared" si="31"/>
        <v>0</v>
      </c>
      <c r="C875" s="4" t="str">
        <f t="shared" si="32"/>
        <v>NO</v>
      </c>
      <c r="D875" s="39"/>
    </row>
    <row r="876" spans="1:4" ht="15.75" thickBot="1" x14ac:dyDescent="0.3">
      <c r="D876" s="39"/>
    </row>
    <row r="877" spans="1:4" ht="15.75" thickBot="1" x14ac:dyDescent="0.3">
      <c r="D877" s="39"/>
    </row>
    <row r="878" spans="1:4" ht="15.75" thickBot="1" x14ac:dyDescent="0.3">
      <c r="D878" s="39"/>
    </row>
    <row r="879" spans="1:4" ht="15.75" thickBot="1" x14ac:dyDescent="0.3">
      <c r="D879" s="39"/>
    </row>
    <row r="880" spans="1:4" ht="15.75" thickBot="1" x14ac:dyDescent="0.3">
      <c r="D880" s="39"/>
    </row>
    <row r="881" spans="4:4" ht="15.75" thickBot="1" x14ac:dyDescent="0.3">
      <c r="D881" s="39"/>
    </row>
    <row r="882" spans="4:4" ht="15.75" thickBot="1" x14ac:dyDescent="0.3">
      <c r="D882" s="39"/>
    </row>
    <row r="883" spans="4:4" ht="15.75" thickBot="1" x14ac:dyDescent="0.3">
      <c r="D883" s="39"/>
    </row>
    <row r="884" spans="4:4" ht="15.75" thickBot="1" x14ac:dyDescent="0.3">
      <c r="D884" s="39"/>
    </row>
    <row r="885" spans="4:4" ht="15.75" thickBot="1" x14ac:dyDescent="0.3">
      <c r="D885" s="39"/>
    </row>
    <row r="886" spans="4:4" ht="15.75" thickBot="1" x14ac:dyDescent="0.3">
      <c r="D886" s="39"/>
    </row>
    <row r="887" spans="4:4" ht="15.75" thickBot="1" x14ac:dyDescent="0.3">
      <c r="D887" s="39"/>
    </row>
    <row r="888" spans="4:4" ht="15.75" thickBot="1" x14ac:dyDescent="0.3">
      <c r="D888" s="39"/>
    </row>
    <row r="889" spans="4:4" ht="15.75" thickBot="1" x14ac:dyDescent="0.3">
      <c r="D889" s="39"/>
    </row>
    <row r="890" spans="4:4" ht="15.75" thickBot="1" x14ac:dyDescent="0.3">
      <c r="D890" s="39"/>
    </row>
    <row r="891" spans="4:4" ht="15.75" thickBot="1" x14ac:dyDescent="0.3">
      <c r="D891" s="39"/>
    </row>
    <row r="892" spans="4:4" ht="15.75" thickBot="1" x14ac:dyDescent="0.3">
      <c r="D892" s="39"/>
    </row>
    <row r="893" spans="4:4" ht="15.75" thickBot="1" x14ac:dyDescent="0.3">
      <c r="D893" s="39"/>
    </row>
    <row r="894" spans="4:4" ht="15.75" thickBot="1" x14ac:dyDescent="0.3">
      <c r="D894" s="39"/>
    </row>
    <row r="895" spans="4:4" ht="15.75" thickBot="1" x14ac:dyDescent="0.3">
      <c r="D895" s="39"/>
    </row>
    <row r="896" spans="4:4" ht="15.75" thickBot="1" x14ac:dyDescent="0.3">
      <c r="D896" s="39"/>
    </row>
    <row r="897" spans="4:4" ht="15.75" thickBot="1" x14ac:dyDescent="0.3">
      <c r="D897" s="39"/>
    </row>
    <row r="898" spans="4:4" ht="15.75" thickBot="1" x14ac:dyDescent="0.3">
      <c r="D898" s="39"/>
    </row>
    <row r="899" spans="4:4" ht="15.75" thickBot="1" x14ac:dyDescent="0.3">
      <c r="D899" s="39"/>
    </row>
    <row r="900" spans="4:4" ht="15.75" thickBot="1" x14ac:dyDescent="0.3">
      <c r="D900" s="39"/>
    </row>
    <row r="901" spans="4:4" ht="15.75" thickBot="1" x14ac:dyDescent="0.3">
      <c r="D901" s="39"/>
    </row>
    <row r="902" spans="4:4" ht="15.75" thickBot="1" x14ac:dyDescent="0.3">
      <c r="D902" s="39"/>
    </row>
    <row r="903" spans="4:4" ht="15.75" thickBot="1" x14ac:dyDescent="0.3">
      <c r="D903" s="39"/>
    </row>
    <row r="904" spans="4:4" ht="15.75" thickBot="1" x14ac:dyDescent="0.3">
      <c r="D904" s="39"/>
    </row>
    <row r="905" spans="4:4" ht="15.75" thickBot="1" x14ac:dyDescent="0.3">
      <c r="D905" s="39"/>
    </row>
    <row r="906" spans="4:4" ht="15.75" thickBot="1" x14ac:dyDescent="0.3">
      <c r="D906" s="39"/>
    </row>
    <row r="907" spans="4:4" ht="15.75" thickBot="1" x14ac:dyDescent="0.3">
      <c r="D907" s="39"/>
    </row>
    <row r="908" spans="4:4" ht="15.75" thickBot="1" x14ac:dyDescent="0.3">
      <c r="D908" s="39"/>
    </row>
    <row r="909" spans="4:4" ht="15.75" thickBot="1" x14ac:dyDescent="0.3">
      <c r="D909" s="39"/>
    </row>
    <row r="910" spans="4:4" ht="15.75" thickBot="1" x14ac:dyDescent="0.3">
      <c r="D910" s="39"/>
    </row>
    <row r="911" spans="4:4" ht="15.75" thickBot="1" x14ac:dyDescent="0.3">
      <c r="D911" s="39"/>
    </row>
    <row r="912" spans="4:4" ht="15.75" thickBot="1" x14ac:dyDescent="0.3">
      <c r="D912" s="39"/>
    </row>
    <row r="913" spans="4:4" ht="15.75" thickBot="1" x14ac:dyDescent="0.3">
      <c r="D913" s="39"/>
    </row>
    <row r="914" spans="4:4" ht="15.75" thickBot="1" x14ac:dyDescent="0.3">
      <c r="D914" s="39"/>
    </row>
    <row r="915" spans="4:4" ht="15.75" thickBot="1" x14ac:dyDescent="0.3">
      <c r="D915" s="39"/>
    </row>
    <row r="916" spans="4:4" ht="15.75" thickBot="1" x14ac:dyDescent="0.3">
      <c r="D916" s="39"/>
    </row>
    <row r="917" spans="4:4" ht="15.75" thickBot="1" x14ac:dyDescent="0.3">
      <c r="D917" s="39"/>
    </row>
    <row r="918" spans="4:4" ht="15.75" thickBot="1" x14ac:dyDescent="0.3">
      <c r="D918" s="39"/>
    </row>
    <row r="919" spans="4:4" ht="15.75" thickBot="1" x14ac:dyDescent="0.3">
      <c r="D919" s="39"/>
    </row>
    <row r="920" spans="4:4" ht="15.75" thickBot="1" x14ac:dyDescent="0.3">
      <c r="D920" s="39"/>
    </row>
    <row r="921" spans="4:4" ht="15.75" thickBot="1" x14ac:dyDescent="0.3">
      <c r="D921" s="39"/>
    </row>
    <row r="922" spans="4:4" ht="15.75" thickBot="1" x14ac:dyDescent="0.3">
      <c r="D922" s="39"/>
    </row>
    <row r="923" spans="4:4" ht="15.75" thickBot="1" x14ac:dyDescent="0.3">
      <c r="D923" s="39"/>
    </row>
    <row r="924" spans="4:4" ht="15.75" thickBot="1" x14ac:dyDescent="0.3">
      <c r="D924" s="39"/>
    </row>
    <row r="925" spans="4:4" ht="15.75" thickBot="1" x14ac:dyDescent="0.3">
      <c r="D925" s="39"/>
    </row>
    <row r="926" spans="4:4" ht="15.75" thickBot="1" x14ac:dyDescent="0.3">
      <c r="D926" s="39"/>
    </row>
    <row r="927" spans="4:4" ht="15.75" thickBot="1" x14ac:dyDescent="0.3">
      <c r="D927" s="39"/>
    </row>
    <row r="928" spans="4:4" ht="15.75" thickBot="1" x14ac:dyDescent="0.3">
      <c r="D928" s="39"/>
    </row>
    <row r="929" spans="4:4" ht="15.75" thickBot="1" x14ac:dyDescent="0.3">
      <c r="D929" s="39"/>
    </row>
    <row r="930" spans="4:4" ht="15.75" thickBot="1" x14ac:dyDescent="0.3">
      <c r="D930" s="39"/>
    </row>
    <row r="931" spans="4:4" ht="15.75" thickBot="1" x14ac:dyDescent="0.3">
      <c r="D931" s="39"/>
    </row>
    <row r="932" spans="4:4" ht="15.75" thickBot="1" x14ac:dyDescent="0.3">
      <c r="D932" s="39"/>
    </row>
    <row r="933" spans="4:4" ht="15.75" thickBot="1" x14ac:dyDescent="0.3">
      <c r="D933" s="39"/>
    </row>
    <row r="934" spans="4:4" ht="15.75" thickBot="1" x14ac:dyDescent="0.3">
      <c r="D934" s="39"/>
    </row>
    <row r="935" spans="4:4" ht="15.75" thickBot="1" x14ac:dyDescent="0.3">
      <c r="D935" s="39"/>
    </row>
    <row r="936" spans="4:4" ht="15.75" thickBot="1" x14ac:dyDescent="0.3">
      <c r="D936" s="39"/>
    </row>
    <row r="937" spans="4:4" ht="15.75" thickBot="1" x14ac:dyDescent="0.3">
      <c r="D937" s="39"/>
    </row>
    <row r="938" spans="4:4" ht="15.75" thickBot="1" x14ac:dyDescent="0.3">
      <c r="D938" s="39"/>
    </row>
    <row r="939" spans="4:4" ht="15.75" thickBot="1" x14ac:dyDescent="0.3">
      <c r="D939" s="39"/>
    </row>
    <row r="940" spans="4:4" ht="15.75" thickBot="1" x14ac:dyDescent="0.3">
      <c r="D940" s="39"/>
    </row>
    <row r="941" spans="4:4" ht="15.75" thickBot="1" x14ac:dyDescent="0.3">
      <c r="D941" s="39"/>
    </row>
    <row r="942" spans="4:4" ht="15.75" thickBot="1" x14ac:dyDescent="0.3">
      <c r="D942" s="39"/>
    </row>
    <row r="943" spans="4:4" ht="15.75" thickBot="1" x14ac:dyDescent="0.3">
      <c r="D943" s="39"/>
    </row>
    <row r="944" spans="4:4" ht="15.75" thickBot="1" x14ac:dyDescent="0.3">
      <c r="D944" s="39"/>
    </row>
    <row r="945" spans="4:4" ht="15.75" thickBot="1" x14ac:dyDescent="0.3">
      <c r="D945" s="39"/>
    </row>
    <row r="946" spans="4:4" ht="15.75" thickBot="1" x14ac:dyDescent="0.3">
      <c r="D946" s="39"/>
    </row>
    <row r="947" spans="4:4" ht="15.75" thickBot="1" x14ac:dyDescent="0.3">
      <c r="D947" s="39"/>
    </row>
    <row r="948" spans="4:4" ht="15.75" thickBot="1" x14ac:dyDescent="0.3">
      <c r="D948" s="39"/>
    </row>
    <row r="949" spans="4:4" ht="15.75" thickBot="1" x14ac:dyDescent="0.3">
      <c r="D949" s="39"/>
    </row>
    <row r="950" spans="4:4" ht="15.75" thickBot="1" x14ac:dyDescent="0.3">
      <c r="D950" s="39"/>
    </row>
    <row r="951" spans="4:4" ht="15.75" thickBot="1" x14ac:dyDescent="0.3">
      <c r="D951" s="39"/>
    </row>
    <row r="952" spans="4:4" ht="15.75" thickBot="1" x14ac:dyDescent="0.3">
      <c r="D952" s="39"/>
    </row>
    <row r="953" spans="4:4" ht="15.75" thickBot="1" x14ac:dyDescent="0.3">
      <c r="D953" s="39"/>
    </row>
    <row r="954" spans="4:4" ht="15.75" thickBot="1" x14ac:dyDescent="0.3">
      <c r="D954" s="39"/>
    </row>
    <row r="955" spans="4:4" ht="15.75" thickBot="1" x14ac:dyDescent="0.3">
      <c r="D955" s="39"/>
    </row>
    <row r="956" spans="4:4" ht="15.75" thickBot="1" x14ac:dyDescent="0.3">
      <c r="D956" s="39"/>
    </row>
    <row r="957" spans="4:4" ht="15.75" thickBot="1" x14ac:dyDescent="0.3">
      <c r="D957" s="39"/>
    </row>
    <row r="958" spans="4:4" ht="15.75" thickBot="1" x14ac:dyDescent="0.3">
      <c r="D958" s="39"/>
    </row>
    <row r="959" spans="4:4" ht="15.75" thickBot="1" x14ac:dyDescent="0.3">
      <c r="D959" s="39"/>
    </row>
    <row r="960" spans="4:4" ht="15.75" thickBot="1" x14ac:dyDescent="0.3">
      <c r="D960" s="39"/>
    </row>
    <row r="961" spans="4:4" ht="15.75" thickBot="1" x14ac:dyDescent="0.3">
      <c r="D961" s="39"/>
    </row>
    <row r="962" spans="4:4" ht="15.75" thickBot="1" x14ac:dyDescent="0.3">
      <c r="D962" s="39"/>
    </row>
    <row r="963" spans="4:4" ht="15.75" thickBot="1" x14ac:dyDescent="0.3">
      <c r="D963" s="39"/>
    </row>
    <row r="964" spans="4:4" ht="15.75" thickBot="1" x14ac:dyDescent="0.3">
      <c r="D964" s="39"/>
    </row>
    <row r="965" spans="4:4" ht="15.75" thickBot="1" x14ac:dyDescent="0.3">
      <c r="D965" s="39"/>
    </row>
    <row r="966" spans="4:4" ht="15.75" thickBot="1" x14ac:dyDescent="0.3">
      <c r="D966" s="39"/>
    </row>
    <row r="967" spans="4:4" ht="15.75" thickBot="1" x14ac:dyDescent="0.3">
      <c r="D967" s="39"/>
    </row>
    <row r="968" spans="4:4" ht="15.75" thickBot="1" x14ac:dyDescent="0.3">
      <c r="D968" s="39"/>
    </row>
    <row r="969" spans="4:4" ht="15.75" thickBot="1" x14ac:dyDescent="0.3">
      <c r="D969" s="39"/>
    </row>
    <row r="970" spans="4:4" ht="15.75" thickBot="1" x14ac:dyDescent="0.3">
      <c r="D970" s="39"/>
    </row>
    <row r="971" spans="4:4" ht="15.75" thickBot="1" x14ac:dyDescent="0.3">
      <c r="D971" s="39"/>
    </row>
    <row r="972" spans="4:4" ht="15.75" thickBot="1" x14ac:dyDescent="0.3">
      <c r="D972" s="39"/>
    </row>
    <row r="973" spans="4:4" ht="15.75" thickBot="1" x14ac:dyDescent="0.3">
      <c r="D973" s="39"/>
    </row>
    <row r="974" spans="4:4" ht="15.75" thickBot="1" x14ac:dyDescent="0.3">
      <c r="D974" s="39"/>
    </row>
    <row r="975" spans="4:4" ht="15.75" thickBot="1" x14ac:dyDescent="0.3">
      <c r="D975" s="39"/>
    </row>
    <row r="976" spans="4:4" ht="15.75" thickBot="1" x14ac:dyDescent="0.3">
      <c r="D976" s="39"/>
    </row>
    <row r="977" spans="4:4" ht="15.75" thickBot="1" x14ac:dyDescent="0.3">
      <c r="D977" s="39"/>
    </row>
    <row r="978" spans="4:4" ht="15.75" thickBot="1" x14ac:dyDescent="0.3">
      <c r="D978" s="39"/>
    </row>
    <row r="979" spans="4:4" ht="15.75" thickBot="1" x14ac:dyDescent="0.3">
      <c r="D979" s="39"/>
    </row>
    <row r="980" spans="4:4" ht="15.75" thickBot="1" x14ac:dyDescent="0.3">
      <c r="D980" s="39"/>
    </row>
    <row r="981" spans="4:4" ht="15.75" thickBot="1" x14ac:dyDescent="0.3">
      <c r="D981" s="39"/>
    </row>
    <row r="982" spans="4:4" ht="15.75" thickBot="1" x14ac:dyDescent="0.3">
      <c r="D982" s="39"/>
    </row>
    <row r="983" spans="4:4" ht="15.75" thickBot="1" x14ac:dyDescent="0.3">
      <c r="D983" s="39"/>
    </row>
    <row r="984" spans="4:4" ht="15.75" thickBot="1" x14ac:dyDescent="0.3">
      <c r="D984" s="39"/>
    </row>
    <row r="985" spans="4:4" ht="15.75" thickBot="1" x14ac:dyDescent="0.3">
      <c r="D985" s="39"/>
    </row>
    <row r="986" spans="4:4" ht="15.75" thickBot="1" x14ac:dyDescent="0.3">
      <c r="D986" s="39"/>
    </row>
    <row r="987" spans="4:4" ht="15.75" thickBot="1" x14ac:dyDescent="0.3">
      <c r="D987" s="39"/>
    </row>
    <row r="988" spans="4:4" ht="15.75" thickBot="1" x14ac:dyDescent="0.3">
      <c r="D988" s="39"/>
    </row>
    <row r="989" spans="4:4" ht="15.75" thickBot="1" x14ac:dyDescent="0.3">
      <c r="D989" s="39"/>
    </row>
    <row r="990" spans="4:4" ht="15.75" thickBot="1" x14ac:dyDescent="0.3">
      <c r="D990" s="39"/>
    </row>
    <row r="991" spans="4:4" ht="15.75" thickBot="1" x14ac:dyDescent="0.3">
      <c r="D991" s="39"/>
    </row>
    <row r="992" spans="4:4" ht="15.75" thickBot="1" x14ac:dyDescent="0.3">
      <c r="D992" s="39"/>
    </row>
    <row r="993" spans="4:4" ht="15.75" thickBot="1" x14ac:dyDescent="0.3">
      <c r="D993" s="39"/>
    </row>
    <row r="994" spans="4:4" ht="15.75" thickBot="1" x14ac:dyDescent="0.3">
      <c r="D994" s="39"/>
    </row>
    <row r="995" spans="4:4" ht="15.75" thickBot="1" x14ac:dyDescent="0.3">
      <c r="D995" s="39"/>
    </row>
    <row r="996" spans="4:4" ht="15.75" thickBot="1" x14ac:dyDescent="0.3">
      <c r="D996" s="39"/>
    </row>
    <row r="997" spans="4:4" ht="15.75" thickBot="1" x14ac:dyDescent="0.3">
      <c r="D997" s="39"/>
    </row>
    <row r="998" spans="4:4" ht="15.75" thickBot="1" x14ac:dyDescent="0.3">
      <c r="D998" s="39"/>
    </row>
    <row r="999" spans="4:4" ht="15.75" thickBot="1" x14ac:dyDescent="0.3">
      <c r="D999" s="39"/>
    </row>
    <row r="1000" spans="4:4" ht="15.75" thickBot="1" x14ac:dyDescent="0.3">
      <c r="D1000" s="39"/>
    </row>
    <row r="1001" spans="4:4" ht="15.75" thickBot="1" x14ac:dyDescent="0.3">
      <c r="D1001" s="39"/>
    </row>
  </sheetData>
  <conditionalFormatting sqref="C1:C1048576">
    <cfRule type="cellIs" dxfId="8" priority="7" operator="equal">
      <formula>"NO"</formula>
    </cfRule>
  </conditionalFormatting>
  <conditionalFormatting sqref="F2:F300">
    <cfRule type="cellIs" dxfId="7" priority="5" operator="greaterThan">
      <formula>50</formula>
    </cfRule>
  </conditionalFormatting>
  <conditionalFormatting sqref="B1:B1048576">
    <cfRule type="cellIs" dxfId="6" priority="1" operator="lessThan">
      <formula>-100</formula>
    </cfRule>
    <cfRule type="cellIs" dxfId="5" priority="2" operator="between">
      <formula>9500</formula>
      <formula>9999</formula>
    </cfRule>
    <cfRule type="cellIs" dxfId="4" priority="3" operator="greaterThan">
      <formula>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7AA9-B247-42B5-A549-D5D04238FA08}">
  <dimension ref="A1:Y977"/>
  <sheetViews>
    <sheetView tabSelected="1" zoomScale="70" zoomScaleNormal="70" workbookViewId="0">
      <selection activeCell="B2" sqref="B2"/>
    </sheetView>
  </sheetViews>
  <sheetFormatPr baseColWidth="10" defaultColWidth="34.28515625" defaultRowHeight="15" x14ac:dyDescent="0.25"/>
  <cols>
    <col min="1" max="1" width="4.42578125" customWidth="1"/>
    <col min="2" max="2" width="25.5703125" customWidth="1"/>
    <col min="3" max="3" width="27.5703125" customWidth="1"/>
    <col min="4" max="4" width="26.140625" customWidth="1"/>
    <col min="5" max="5" width="3.2851562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4" customWidth="1"/>
    <col min="16" max="16" width="7.28515625" style="2" customWidth="1"/>
    <col min="17" max="17" width="16.42578125" customWidth="1"/>
    <col min="18" max="18" width="24" customWidth="1"/>
    <col min="19" max="19" width="2" style="44" customWidth="1"/>
    <col min="20" max="20" width="9.42578125" customWidth="1"/>
    <col min="21" max="21" width="11.7109375" customWidth="1"/>
    <col min="22" max="22" width="16.42578125" customWidth="1"/>
    <col min="23" max="23" width="25.140625" style="50" customWidth="1"/>
    <col min="24" max="24" width="20.140625" customWidth="1"/>
    <col min="25" max="25" width="17.42578125" customWidth="1"/>
  </cols>
  <sheetData>
    <row r="1" spans="1:25" ht="21" x14ac:dyDescent="0.35">
      <c r="A1" t="s">
        <v>2</v>
      </c>
      <c r="B1" t="s">
        <v>0</v>
      </c>
      <c r="C1" t="s">
        <v>5</v>
      </c>
      <c r="D1" t="s">
        <v>325</v>
      </c>
      <c r="F1" s="38"/>
      <c r="G1" t="s">
        <v>6</v>
      </c>
      <c r="H1" t="s">
        <v>7</v>
      </c>
      <c r="I1" t="s">
        <v>8</v>
      </c>
      <c r="K1" s="6" t="s">
        <v>10</v>
      </c>
      <c r="L1" s="6" t="s">
        <v>11</v>
      </c>
      <c r="M1" t="s">
        <v>12</v>
      </c>
      <c r="N1" t="s">
        <v>13</v>
      </c>
      <c r="P1" s="42" t="s">
        <v>59</v>
      </c>
      <c r="Q1" t="s">
        <v>58</v>
      </c>
      <c r="R1" s="1"/>
      <c r="T1" s="42" t="s">
        <v>323</v>
      </c>
      <c r="U1" s="45">
        <v>2</v>
      </c>
      <c r="V1" t="s">
        <v>58</v>
      </c>
      <c r="W1" s="46"/>
      <c r="Y1" t="s">
        <v>379</v>
      </c>
    </row>
    <row r="2" spans="1:25" ht="15.75" thickBot="1" x14ac:dyDescent="0.3">
      <c r="A2">
        <f>IF($B$2=0,"",COUNTA($B$2:B2))</f>
        <v>1</v>
      </c>
      <c r="B2" s="3" t="s">
        <v>1410</v>
      </c>
      <c r="C2" s="3">
        <f t="shared" ref="C2:C65" ca="1" si="0">OFFSET(F2,(ROW()-1)*1-1,0)</f>
        <v>0</v>
      </c>
      <c r="F2" s="7"/>
      <c r="G2">
        <f>IF(ISBLANK(K2),"",COUNTA($K$2:K2))</f>
        <v>1</v>
      </c>
      <c r="H2" t="str">
        <f t="shared" ref="H2:H65" si="1">IF(ISBLANK(K2),"",IF(ISNUMBER(SEARCH("+",K2)),LEFT(K2,SEARCH("+",K2,1)-1),LEFT(K2,SEARCH("-",K2,1)-1)))</f>
        <v>0.5</v>
      </c>
      <c r="I2">
        <f t="shared" ref="I2:I65" si="2">IF(VALUE(M2)&gt;0,-20,IF(VALUE(M2)&gt;VALUE(N2),-20,M2))</f>
        <v>-20</v>
      </c>
      <c r="J2" t="s">
        <v>390</v>
      </c>
      <c r="K2" s="8" t="s">
        <v>14</v>
      </c>
      <c r="L2" s="9" t="s">
        <v>15</v>
      </c>
      <c r="M2" t="str">
        <f t="shared" ref="M2:N31" si="3">IF(ISBLANK(K2),0,IF(ISNUMBER(SEARCH("+",K2)),RIGHT(K2,LEN(K2)-SEARCH("+",K2,1)),RIGHT(K2,LEN(K2)-SEARCH("-",K2,1)+1)))</f>
        <v>110</v>
      </c>
      <c r="N2" t="str">
        <f t="shared" si="3"/>
        <v>-150</v>
      </c>
      <c r="P2" s="2" t="str">
        <f ca="1">IF(ISBLANK(Q2),0,IF(ISNUMBER(SEARCH(" ",Q2)),RIGHT(Q2,LEN(Q2)-SEARCH(" ",Q2,1)),RIGHT(Q2,LEN(Q2)-SEARCH("-",Q2,1)+1)))</f>
        <v>110.5</v>
      </c>
      <c r="Q2" t="str">
        <f ca="1">UPPER(OFFSET(R1,(ROW()-1)*4,0))</f>
        <v>UNDER 110.5</v>
      </c>
      <c r="R2" t="s">
        <v>60</v>
      </c>
      <c r="T2" t="str">
        <f ca="1">IF(ISBLANK(U2),0,IF(ISNUMBER(SEARCH(" ",U2)),LEFT(U2,LEN(U2)-SEARCH(" ",U2,1)),LEFT(U2,LEN(U2)-SEARCH("-",U2,1)+$U$1)))</f>
        <v>123.5</v>
      </c>
      <c r="U2" t="str">
        <f ca="1">IF(ISBLANK(V2),0,IF(ISNUMBER(SEARCH(" ",V2)),RIGHT(V2,LEN(V2)-SEARCH(" ",V2,1)),RIGHT(V2,LEN(V2)-SEARCH("-",V2,1)+1)))</f>
        <v>123.5-110</v>
      </c>
      <c r="V2" t="str">
        <f ca="1">UPPER(OFFSET(W1,(ROW()-1)*1,0))</f>
        <v>O 123.5-110</v>
      </c>
      <c r="W2" s="43" t="s">
        <v>349</v>
      </c>
      <c r="Y2">
        <v>-188</v>
      </c>
    </row>
    <row r="3" spans="1:25" ht="17.25" thickBot="1" x14ac:dyDescent="0.3">
      <c r="A3">
        <f>IF($B$2=0,"",COUNTA($B$2:B3))</f>
        <v>2</v>
      </c>
      <c r="B3" s="3" t="s">
        <v>1411</v>
      </c>
      <c r="C3" s="3">
        <f t="shared" ca="1" si="0"/>
        <v>0</v>
      </c>
      <c r="F3" s="5"/>
      <c r="G3">
        <f>IF(ISBLANK(K3),"",COUNTA($K$2:K3))</f>
        <v>2</v>
      </c>
      <c r="H3" t="str">
        <f t="shared" si="1"/>
        <v>0.5</v>
      </c>
      <c r="I3">
        <f t="shared" si="2"/>
        <v>-20</v>
      </c>
      <c r="J3" t="s">
        <v>391</v>
      </c>
      <c r="K3" s="10" t="s">
        <v>16</v>
      </c>
      <c r="L3" s="9" t="s">
        <v>17</v>
      </c>
      <c r="M3" t="str">
        <f t="shared" si="3"/>
        <v>500</v>
      </c>
      <c r="N3" t="str">
        <f t="shared" si="3"/>
        <v>-800</v>
      </c>
      <c r="P3" s="2" t="str">
        <f t="shared" ref="P3:P66" ca="1" si="4">IF(ISBLANK(Q3),0,IF(ISNUMBER(SEARCH(" ",Q3)),RIGHT(Q3,LEN(Q3)-SEARCH(" ",Q3,1)),RIGHT(Q3,LEN(Q3)-SEARCH("-",Q3,1)+1)))</f>
        <v>86.5</v>
      </c>
      <c r="Q3" t="str">
        <f t="shared" ref="Q3:Q66" ca="1" si="5">UPPER(OFFSET(R2,(ROW()-1)*4,0))</f>
        <v>UNDER 86.5</v>
      </c>
      <c r="R3" t="s">
        <v>61</v>
      </c>
      <c r="T3" t="str">
        <f t="shared" ref="T3:T30" ca="1" si="6">IF(ISBLANK(U3),0,IF(ISNUMBER(SEARCH(" ",U3)),LEFT(U3,LEN(U3)-SEARCH(" ",U3,1)),LEFT(U3,LEN(U3)-SEARCH("-",U3,1)+$U$1)))</f>
        <v>159.5</v>
      </c>
      <c r="U3" t="str">
        <f t="shared" ref="U3:U30" ca="1" si="7">IF(ISBLANK(V3),0,IF(ISNUMBER(SEARCH(" ",V3)),RIGHT(V3,LEN(V3)-SEARCH(" ",V3,1)),RIGHT(V3,LEN(V3)-SEARCH("-",V3,1)+1)))</f>
        <v>159.5-110</v>
      </c>
      <c r="V3" t="str">
        <f t="shared" ref="V3:V61" ca="1" si="8">UPPER(OFFSET(W2,(ROW()-1)*1,0))</f>
        <v>O 159.5-110</v>
      </c>
      <c r="W3" s="9" t="s">
        <v>350</v>
      </c>
      <c r="Y3">
        <v>-188</v>
      </c>
    </row>
    <row r="4" spans="1:25" ht="15.75" thickBot="1" x14ac:dyDescent="0.3">
      <c r="A4">
        <f>IF($B$2=0,"",COUNTA($B$2:B4))</f>
        <v>3</v>
      </c>
      <c r="B4" s="3" t="s">
        <v>1412</v>
      </c>
      <c r="C4" s="3">
        <f t="shared" ca="1" si="0"/>
        <v>0</v>
      </c>
      <c r="F4" s="7"/>
      <c r="G4">
        <f>IF(ISBLANK(K4),"",COUNTA($K$2:K4))</f>
        <v>3</v>
      </c>
      <c r="H4" t="str">
        <f t="shared" si="1"/>
        <v>0.5</v>
      </c>
      <c r="I4" t="str">
        <f t="shared" si="2"/>
        <v>-225</v>
      </c>
      <c r="J4" t="s">
        <v>397</v>
      </c>
      <c r="K4" s="10" t="s">
        <v>18</v>
      </c>
      <c r="L4" s="9" t="s">
        <v>19</v>
      </c>
      <c r="M4" t="str">
        <f t="shared" si="3"/>
        <v>-225</v>
      </c>
      <c r="N4" t="str">
        <f t="shared" si="3"/>
        <v>162</v>
      </c>
      <c r="P4" s="2" t="str">
        <f t="shared" ca="1" si="4"/>
        <v>91.5</v>
      </c>
      <c r="Q4" t="str">
        <f t="shared" ca="1" si="5"/>
        <v>UNDER 91.5</v>
      </c>
      <c r="R4" t="s">
        <v>51</v>
      </c>
      <c r="T4" t="str">
        <f t="shared" ca="1" si="6"/>
        <v>125.5</v>
      </c>
      <c r="U4" t="str">
        <f t="shared" ca="1" si="7"/>
        <v>125.5-110</v>
      </c>
      <c r="V4" t="str">
        <f t="shared" ca="1" si="8"/>
        <v>O 125.5-110</v>
      </c>
      <c r="W4" s="43" t="s">
        <v>351</v>
      </c>
      <c r="Y4">
        <v>-188</v>
      </c>
    </row>
    <row r="5" spans="1:25" ht="17.25" thickBot="1" x14ac:dyDescent="0.3">
      <c r="A5">
        <f ca="1">IF($B$2=0,"",COUNTA($B$2:B5))</f>
        <v>4</v>
      </c>
      <c r="B5" s="3" t="str">
        <f t="shared" ref="B5:B65" ca="1" si="9">UPPER(OFFSET(F4,(ROW()-1)*1-1,0))</f>
        <v/>
      </c>
      <c r="C5" s="3">
        <f t="shared" ca="1" si="0"/>
        <v>0</v>
      </c>
      <c r="F5" s="5"/>
      <c r="G5">
        <f>IF(ISBLANK(K5),"",COUNTA($K$2:K5))</f>
        <v>4</v>
      </c>
      <c r="H5" t="str">
        <f t="shared" si="1"/>
        <v>0.5</v>
      </c>
      <c r="I5">
        <f t="shared" si="2"/>
        <v>-20</v>
      </c>
      <c r="J5">
        <v>400</v>
      </c>
      <c r="K5" s="10" t="s">
        <v>20</v>
      </c>
      <c r="L5" s="9" t="s">
        <v>21</v>
      </c>
      <c r="M5" t="str">
        <f t="shared" si="3"/>
        <v>225</v>
      </c>
      <c r="N5" t="str">
        <f t="shared" si="3"/>
        <v>-300</v>
      </c>
      <c r="P5" s="2" t="str">
        <f t="shared" ca="1" si="4"/>
        <v>89.5</v>
      </c>
      <c r="Q5" t="str">
        <f t="shared" ca="1" si="5"/>
        <v>UNDER 89.5</v>
      </c>
      <c r="R5" t="s">
        <v>62</v>
      </c>
      <c r="T5" t="str">
        <f t="shared" ca="1" si="6"/>
        <v>130.5</v>
      </c>
      <c r="U5" t="str">
        <f t="shared" ca="1" si="7"/>
        <v>130.5-110</v>
      </c>
      <c r="V5" t="str">
        <f t="shared" ca="1" si="8"/>
        <v>O 130.5-110</v>
      </c>
      <c r="W5" s="9" t="s">
        <v>352</v>
      </c>
      <c r="Y5">
        <v>-188</v>
      </c>
    </row>
    <row r="6" spans="1:25" ht="15.75" thickBot="1" x14ac:dyDescent="0.3">
      <c r="A6">
        <f ca="1">IF($B$2=0,"",COUNTA($B$2:B6))</f>
        <v>5</v>
      </c>
      <c r="B6" s="3" t="str">
        <f t="shared" ca="1" si="9"/>
        <v/>
      </c>
      <c r="C6" s="3">
        <f t="shared" ca="1" si="0"/>
        <v>0</v>
      </c>
      <c r="F6" s="7"/>
      <c r="G6">
        <f>IF(ISBLANK(K6),"",COUNTA($K$2:K6))</f>
        <v>5</v>
      </c>
      <c r="H6" t="str">
        <f t="shared" si="1"/>
        <v>0.5</v>
      </c>
      <c r="I6">
        <f t="shared" si="2"/>
        <v>-20</v>
      </c>
      <c r="J6" t="s">
        <v>398</v>
      </c>
      <c r="K6" s="10" t="s">
        <v>22</v>
      </c>
      <c r="L6" s="9" t="s">
        <v>23</v>
      </c>
      <c r="M6" t="str">
        <f t="shared" si="3"/>
        <v>333</v>
      </c>
      <c r="N6" t="str">
        <f t="shared" si="3"/>
        <v>-500</v>
      </c>
      <c r="P6" s="2" t="str">
        <f t="shared" ca="1" si="4"/>
        <v>104.5</v>
      </c>
      <c r="Q6" t="str">
        <f t="shared" ca="1" si="5"/>
        <v>UNDER 104.5</v>
      </c>
      <c r="R6" t="s">
        <v>49</v>
      </c>
      <c r="T6" t="str">
        <f t="shared" ca="1" si="6"/>
        <v>130.5</v>
      </c>
      <c r="U6" t="str">
        <f t="shared" ca="1" si="7"/>
        <v>130.5-110</v>
      </c>
      <c r="V6" t="str">
        <f t="shared" ca="1" si="8"/>
        <v>O 130.5-110</v>
      </c>
      <c r="W6" s="43" t="s">
        <v>326</v>
      </c>
      <c r="Y6">
        <v>-188</v>
      </c>
    </row>
    <row r="7" spans="1:25" ht="17.25" thickBot="1" x14ac:dyDescent="0.3">
      <c r="A7">
        <f ca="1">IF($B$2=0,"",COUNTA($B$2:B7))</f>
        <v>6</v>
      </c>
      <c r="B7" s="3" t="str">
        <f t="shared" ca="1" si="9"/>
        <v/>
      </c>
      <c r="C7" s="3">
        <f t="shared" ca="1" si="0"/>
        <v>0</v>
      </c>
      <c r="F7" s="5"/>
      <c r="G7">
        <f>IF(ISBLANK(K7),"",COUNTA($K$2:K7))</f>
        <v>6</v>
      </c>
      <c r="H7" t="str">
        <f t="shared" si="1"/>
        <v>0.5</v>
      </c>
      <c r="I7">
        <f t="shared" si="2"/>
        <v>-20</v>
      </c>
      <c r="J7">
        <v>400</v>
      </c>
      <c r="K7" s="10" t="s">
        <v>24</v>
      </c>
      <c r="L7" s="9" t="s">
        <v>25</v>
      </c>
      <c r="M7" t="str">
        <f t="shared" si="3"/>
        <v>175</v>
      </c>
      <c r="N7" t="str">
        <f t="shared" si="3"/>
        <v>-250</v>
      </c>
      <c r="P7" s="2" t="str">
        <f t="shared" ca="1" si="4"/>
        <v>93.5</v>
      </c>
      <c r="Q7" t="str">
        <f t="shared" ca="1" si="5"/>
        <v>UNDER 93.5</v>
      </c>
      <c r="R7" t="s">
        <v>63</v>
      </c>
      <c r="T7" t="str">
        <f t="shared" ca="1" si="6"/>
        <v>141.5</v>
      </c>
      <c r="U7" t="str">
        <f t="shared" ca="1" si="7"/>
        <v>141.5-110</v>
      </c>
      <c r="V7" t="str">
        <f t="shared" ca="1" si="8"/>
        <v>O 141.5-110</v>
      </c>
      <c r="W7" s="9" t="s">
        <v>327</v>
      </c>
      <c r="Y7">
        <v>-188</v>
      </c>
    </row>
    <row r="8" spans="1:25" ht="15.75" thickBot="1" x14ac:dyDescent="0.3">
      <c r="A8">
        <f ca="1">IF($B$2=0,"",COUNTA($B$2:B8))</f>
        <v>7</v>
      </c>
      <c r="B8" s="3" t="str">
        <f t="shared" ca="1" si="9"/>
        <v/>
      </c>
      <c r="C8" s="3">
        <f t="shared" ca="1" si="0"/>
        <v>0</v>
      </c>
      <c r="F8" s="7"/>
      <c r="G8">
        <f>IF(ISBLANK(K8),"",COUNTA($K$2:K8))</f>
        <v>7</v>
      </c>
      <c r="H8" t="str">
        <f t="shared" si="1"/>
        <v>0.5</v>
      </c>
      <c r="I8" t="str">
        <f t="shared" si="2"/>
        <v>-163</v>
      </c>
      <c r="J8" t="s">
        <v>399</v>
      </c>
      <c r="K8" s="10" t="s">
        <v>26</v>
      </c>
      <c r="L8" s="9" t="s">
        <v>27</v>
      </c>
      <c r="M8" t="str">
        <f t="shared" si="3"/>
        <v>-163</v>
      </c>
      <c r="N8" t="str">
        <f t="shared" si="3"/>
        <v>120</v>
      </c>
      <c r="P8" s="2" t="str">
        <f t="shared" ca="1" si="4"/>
        <v>82.5</v>
      </c>
      <c r="Q8" t="str">
        <f t="shared" ca="1" si="5"/>
        <v>UNDER 82.5</v>
      </c>
      <c r="R8" t="s">
        <v>64</v>
      </c>
      <c r="T8" t="str">
        <f t="shared" ca="1" si="6"/>
        <v>141.5</v>
      </c>
      <c r="U8" t="str">
        <f t="shared" ca="1" si="7"/>
        <v>141.5-110</v>
      </c>
      <c r="V8" t="str">
        <f t="shared" ca="1" si="8"/>
        <v>O 141.5-110</v>
      </c>
      <c r="W8" s="43" t="s">
        <v>353</v>
      </c>
      <c r="Y8">
        <v>-188</v>
      </c>
    </row>
    <row r="9" spans="1:25" ht="17.25" thickBot="1" x14ac:dyDescent="0.3">
      <c r="A9">
        <f ca="1">IF($B$2=0,"",COUNTA($B$2:B9))</f>
        <v>8</v>
      </c>
      <c r="B9" s="3" t="str">
        <f t="shared" ca="1" si="9"/>
        <v/>
      </c>
      <c r="C9" s="3">
        <f t="shared" ca="1" si="0"/>
        <v>0</v>
      </c>
      <c r="F9" s="5"/>
      <c r="G9">
        <f>IF(ISBLANK(K9),"",COUNTA($K$2:K9))</f>
        <v>8</v>
      </c>
      <c r="H9" t="str">
        <f t="shared" si="1"/>
        <v>0.5</v>
      </c>
      <c r="I9">
        <f t="shared" si="2"/>
        <v>-20</v>
      </c>
      <c r="J9">
        <v>550</v>
      </c>
      <c r="K9" s="10" t="s">
        <v>28</v>
      </c>
      <c r="L9" s="9" t="s">
        <v>29</v>
      </c>
      <c r="M9" t="str">
        <f t="shared" si="3"/>
        <v>100</v>
      </c>
      <c r="N9" t="str">
        <f t="shared" si="3"/>
        <v>-138</v>
      </c>
      <c r="P9" s="2" t="str">
        <f t="shared" ca="1" si="4"/>
        <v>90.5</v>
      </c>
      <c r="Q9" t="str">
        <f t="shared" ca="1" si="5"/>
        <v>UNDER 90.5</v>
      </c>
      <c r="R9" t="s">
        <v>51</v>
      </c>
      <c r="T9" t="str">
        <f t="shared" ca="1" si="6"/>
        <v>125.5</v>
      </c>
      <c r="U9" t="str">
        <f t="shared" ca="1" si="7"/>
        <v>125.5-110</v>
      </c>
      <c r="V9" t="str">
        <f t="shared" ca="1" si="8"/>
        <v>O 125.5-110</v>
      </c>
      <c r="W9" s="9" t="s">
        <v>354</v>
      </c>
      <c r="Y9">
        <v>-188</v>
      </c>
    </row>
    <row r="10" spans="1:25" ht="15.75" thickBot="1" x14ac:dyDescent="0.3">
      <c r="A10">
        <f ca="1">IF($B$2=0,"",COUNTA($B$2:B10))</f>
        <v>9</v>
      </c>
      <c r="B10" s="3" t="str">
        <f t="shared" ca="1" si="9"/>
        <v/>
      </c>
      <c r="C10" s="3">
        <f t="shared" ca="1" si="0"/>
        <v>0</v>
      </c>
      <c r="F10" s="7"/>
      <c r="G10">
        <f>IF(ISBLANK(K10),"",COUNTA($K$2:K10))</f>
        <v>9</v>
      </c>
      <c r="H10" t="str">
        <f t="shared" si="1"/>
        <v>0.5</v>
      </c>
      <c r="I10">
        <f t="shared" si="2"/>
        <v>-20</v>
      </c>
      <c r="J10" t="s">
        <v>400</v>
      </c>
      <c r="K10" s="10" t="s">
        <v>30</v>
      </c>
      <c r="L10" s="9" t="s">
        <v>31</v>
      </c>
      <c r="M10" t="str">
        <f t="shared" si="3"/>
        <v>200</v>
      </c>
      <c r="N10" t="str">
        <f t="shared" si="3"/>
        <v>-275</v>
      </c>
      <c r="P10" s="2" t="str">
        <f t="shared" ca="1" si="4"/>
        <v>85.5</v>
      </c>
      <c r="Q10" t="str">
        <f t="shared" ca="1" si="5"/>
        <v>UNDER 85.5</v>
      </c>
      <c r="R10" t="s">
        <v>65</v>
      </c>
      <c r="T10" t="str">
        <f t="shared" ca="1" si="6"/>
        <v>133.5</v>
      </c>
      <c r="U10" t="str">
        <f t="shared" ca="1" si="7"/>
        <v>133.5-110</v>
      </c>
      <c r="V10" t="str">
        <f t="shared" ca="1" si="8"/>
        <v>O 133.5-110</v>
      </c>
      <c r="W10" s="43" t="s">
        <v>353</v>
      </c>
      <c r="Y10">
        <v>-188</v>
      </c>
    </row>
    <row r="11" spans="1:25" ht="17.25" thickBot="1" x14ac:dyDescent="0.3">
      <c r="A11">
        <f ca="1">IF($B$2=0,"",COUNTA($B$2:B11))</f>
        <v>10</v>
      </c>
      <c r="B11" s="3" t="str">
        <f t="shared" ca="1" si="9"/>
        <v/>
      </c>
      <c r="C11" s="3">
        <f t="shared" ca="1" si="0"/>
        <v>0</v>
      </c>
      <c r="F11" s="5"/>
      <c r="G11">
        <f>IF(ISBLANK(K11),"",COUNTA($K$2:K11))</f>
        <v>10</v>
      </c>
      <c r="H11" t="str">
        <f t="shared" si="1"/>
        <v>0.5</v>
      </c>
      <c r="I11">
        <f t="shared" si="2"/>
        <v>-20</v>
      </c>
      <c r="J11">
        <v>600</v>
      </c>
      <c r="K11" s="10" t="s">
        <v>14</v>
      </c>
      <c r="L11" s="9" t="s">
        <v>15</v>
      </c>
      <c r="M11" t="str">
        <f t="shared" si="3"/>
        <v>110</v>
      </c>
      <c r="N11" t="str">
        <f t="shared" si="3"/>
        <v>-150</v>
      </c>
      <c r="P11" s="2" t="str">
        <f t="shared" ca="1" si="4"/>
        <v>90.5</v>
      </c>
      <c r="Q11" t="str">
        <f t="shared" ca="1" si="5"/>
        <v>UNDER 90.5</v>
      </c>
      <c r="R11" t="s">
        <v>49</v>
      </c>
      <c r="T11" t="e">
        <f t="shared" ca="1" si="6"/>
        <v>#VALUE!</v>
      </c>
      <c r="U11" t="e">
        <f t="shared" ca="1" si="7"/>
        <v>#VALUE!</v>
      </c>
      <c r="V11" t="str">
        <f t="shared" ca="1" si="8"/>
        <v/>
      </c>
      <c r="W11" s="9" t="s">
        <v>354</v>
      </c>
      <c r="Y11">
        <v>-188</v>
      </c>
    </row>
    <row r="12" spans="1:25" ht="15.75" thickBot="1" x14ac:dyDescent="0.3">
      <c r="A12">
        <f ca="1">IF($B$2=0,"",COUNTA($B$2:B12))</f>
        <v>11</v>
      </c>
      <c r="B12" s="3" t="str">
        <f t="shared" ca="1" si="9"/>
        <v/>
      </c>
      <c r="C12" s="3">
        <f t="shared" ca="1" si="0"/>
        <v>0</v>
      </c>
      <c r="F12" s="7"/>
      <c r="G12">
        <f>IF(ISBLANK(K12),"",COUNTA($K$2:K12))</f>
        <v>11</v>
      </c>
      <c r="H12" t="str">
        <f t="shared" si="1"/>
        <v>0.5</v>
      </c>
      <c r="I12">
        <f t="shared" si="2"/>
        <v>-20</v>
      </c>
      <c r="J12" t="s">
        <v>401</v>
      </c>
      <c r="K12" s="10" t="s">
        <v>32</v>
      </c>
      <c r="L12" s="9" t="s">
        <v>33</v>
      </c>
      <c r="M12" t="str">
        <f t="shared" si="3"/>
        <v>350</v>
      </c>
      <c r="N12" t="str">
        <f t="shared" si="3"/>
        <v>-550</v>
      </c>
      <c r="P12" s="2" t="str">
        <f t="shared" ca="1" si="4"/>
        <v>88.5</v>
      </c>
      <c r="Q12" t="str">
        <f t="shared" ca="1" si="5"/>
        <v>UNDER 88.5</v>
      </c>
      <c r="R12" t="s">
        <v>66</v>
      </c>
      <c r="T12" t="e">
        <f t="shared" ca="1" si="6"/>
        <v>#VALUE!</v>
      </c>
      <c r="U12" t="e">
        <f t="shared" ca="1" si="7"/>
        <v>#VALUE!</v>
      </c>
      <c r="V12" t="str">
        <f t="shared" ca="1" si="8"/>
        <v/>
      </c>
      <c r="W12" s="43" t="s">
        <v>328</v>
      </c>
      <c r="Y12">
        <v>-188</v>
      </c>
    </row>
    <row r="13" spans="1:25" ht="17.25" thickBot="1" x14ac:dyDescent="0.3">
      <c r="A13">
        <f ca="1">IF($B$2=0,"",COUNTA($B$2:B13))</f>
        <v>12</v>
      </c>
      <c r="B13" s="3" t="str">
        <f t="shared" ca="1" si="9"/>
        <v/>
      </c>
      <c r="C13" s="3">
        <f t="shared" ca="1" si="0"/>
        <v>0</v>
      </c>
      <c r="F13" s="5"/>
      <c r="G13">
        <f>IF(ISBLANK(K13),"",COUNTA($K$2:K13))</f>
        <v>12</v>
      </c>
      <c r="H13" t="str">
        <f t="shared" si="1"/>
        <v>0.5</v>
      </c>
      <c r="I13">
        <f t="shared" si="2"/>
        <v>-20</v>
      </c>
      <c r="J13">
        <v>700</v>
      </c>
      <c r="K13" s="10" t="s">
        <v>27</v>
      </c>
      <c r="L13" s="9" t="s">
        <v>26</v>
      </c>
      <c r="M13" t="str">
        <f t="shared" si="3"/>
        <v>120</v>
      </c>
      <c r="N13" t="str">
        <f t="shared" si="3"/>
        <v>-163</v>
      </c>
      <c r="P13" s="2" t="str">
        <f t="shared" ca="1" si="4"/>
        <v>87.5</v>
      </c>
      <c r="Q13" t="str">
        <f t="shared" ca="1" si="5"/>
        <v>UNDER 87.5</v>
      </c>
      <c r="R13" t="s">
        <v>67</v>
      </c>
      <c r="T13" t="e">
        <f t="shared" ca="1" si="6"/>
        <v>#VALUE!</v>
      </c>
      <c r="U13" t="e">
        <f t="shared" ca="1" si="7"/>
        <v>#VALUE!</v>
      </c>
      <c r="V13" t="str">
        <f t="shared" ca="1" si="8"/>
        <v/>
      </c>
      <c r="W13" s="9" t="s">
        <v>329</v>
      </c>
      <c r="Y13">
        <v>-175</v>
      </c>
    </row>
    <row r="14" spans="1:25" ht="15.75" thickBot="1" x14ac:dyDescent="0.3">
      <c r="A14">
        <f ca="1">IF($B$2=0,"",COUNTA($B$2:B14))</f>
        <v>13</v>
      </c>
      <c r="B14" s="3" t="str">
        <f t="shared" ca="1" si="9"/>
        <v/>
      </c>
      <c r="C14" s="3">
        <f t="shared" ca="1" si="0"/>
        <v>0</v>
      </c>
      <c r="F14" s="7"/>
      <c r="G14">
        <f>IF(ISBLANK(K14),"",COUNTA($K$2:K14))</f>
        <v>13</v>
      </c>
      <c r="H14" t="str">
        <f t="shared" si="1"/>
        <v>1.5</v>
      </c>
      <c r="I14">
        <f t="shared" si="2"/>
        <v>-20</v>
      </c>
      <c r="J14" t="s">
        <v>402</v>
      </c>
      <c r="K14" s="10" t="s">
        <v>34</v>
      </c>
      <c r="L14" s="9" t="s">
        <v>35</v>
      </c>
      <c r="M14" t="str">
        <f t="shared" si="3"/>
        <v>120</v>
      </c>
      <c r="N14" t="str">
        <f t="shared" si="3"/>
        <v>-163</v>
      </c>
      <c r="P14" s="2" t="str">
        <f t="shared" ca="1" si="4"/>
        <v>97.5</v>
      </c>
      <c r="Q14" t="str">
        <f t="shared" ca="1" si="5"/>
        <v>UNDER 97.5</v>
      </c>
      <c r="R14" t="s">
        <v>51</v>
      </c>
      <c r="T14" t="e">
        <f t="shared" ca="1" si="6"/>
        <v>#VALUE!</v>
      </c>
      <c r="U14" t="e">
        <f t="shared" ca="1" si="7"/>
        <v>#VALUE!</v>
      </c>
      <c r="V14" t="str">
        <f t="shared" ca="1" si="8"/>
        <v/>
      </c>
      <c r="W14" s="43" t="s">
        <v>328</v>
      </c>
      <c r="Y14">
        <v>-163</v>
      </c>
    </row>
    <row r="15" spans="1:25" ht="17.25" thickBot="1" x14ac:dyDescent="0.3">
      <c r="A15">
        <f ca="1">IF($B$2=0,"",COUNTA($B$2:B15))</f>
        <v>14</v>
      </c>
      <c r="B15" s="3" t="str">
        <f t="shared" ca="1" si="9"/>
        <v/>
      </c>
      <c r="C15" s="3">
        <f t="shared" ca="1" si="0"/>
        <v>0</v>
      </c>
      <c r="F15" s="5"/>
      <c r="G15">
        <f>IF(ISBLANK(K15),"",COUNTA($K$2:K15))</f>
        <v>14</v>
      </c>
      <c r="H15" t="str">
        <f t="shared" si="1"/>
        <v>0.5</v>
      </c>
      <c r="I15" t="str">
        <f t="shared" si="2"/>
        <v>-150</v>
      </c>
      <c r="J15">
        <v>750</v>
      </c>
      <c r="K15" s="10" t="s">
        <v>15</v>
      </c>
      <c r="L15" s="9" t="s">
        <v>14</v>
      </c>
      <c r="M15" t="str">
        <f t="shared" si="3"/>
        <v>-150</v>
      </c>
      <c r="N15" t="str">
        <f t="shared" si="3"/>
        <v>110</v>
      </c>
      <c r="P15" s="2" t="str">
        <f t="shared" ca="1" si="4"/>
        <v>77.5</v>
      </c>
      <c r="Q15" t="str">
        <f t="shared" ca="1" si="5"/>
        <v>UNDER 77.5</v>
      </c>
      <c r="R15" t="s">
        <v>68</v>
      </c>
      <c r="T15" t="e">
        <f t="shared" ca="1" si="6"/>
        <v>#VALUE!</v>
      </c>
      <c r="U15" t="e">
        <f t="shared" ca="1" si="7"/>
        <v>#VALUE!</v>
      </c>
      <c r="V15" t="str">
        <f t="shared" ca="1" si="8"/>
        <v/>
      </c>
      <c r="W15" s="9" t="s">
        <v>329</v>
      </c>
      <c r="Y15">
        <v>-138</v>
      </c>
    </row>
    <row r="16" spans="1:25" ht="15.75" thickBot="1" x14ac:dyDescent="0.3">
      <c r="A16">
        <f ca="1">IF($B$2=0,"",COUNTA($B$2:B16))</f>
        <v>15</v>
      </c>
      <c r="B16" s="3" t="str">
        <f t="shared" ca="1" si="9"/>
        <v/>
      </c>
      <c r="C16" s="3">
        <f t="shared" ca="1" si="0"/>
        <v>0</v>
      </c>
      <c r="F16" s="7"/>
      <c r="G16">
        <f>IF(ISBLANK(K16),"",COUNTA($K$2:K16))</f>
        <v>15</v>
      </c>
      <c r="H16" t="str">
        <f t="shared" si="1"/>
        <v>0.5</v>
      </c>
      <c r="I16">
        <f t="shared" si="2"/>
        <v>-20</v>
      </c>
      <c r="J16" t="s">
        <v>403</v>
      </c>
      <c r="K16" s="10" t="s">
        <v>28</v>
      </c>
      <c r="L16" s="9" t="s">
        <v>29</v>
      </c>
      <c r="M16" t="str">
        <f t="shared" si="3"/>
        <v>100</v>
      </c>
      <c r="N16" t="str">
        <f t="shared" si="3"/>
        <v>-138</v>
      </c>
      <c r="P16" s="2" t="str">
        <f t="shared" ca="1" si="4"/>
        <v>86.5</v>
      </c>
      <c r="Q16" t="str">
        <f t="shared" ca="1" si="5"/>
        <v>UNDER 86.5</v>
      </c>
      <c r="R16" t="s">
        <v>49</v>
      </c>
      <c r="T16" t="e">
        <f t="shared" ca="1" si="6"/>
        <v>#VALUE!</v>
      </c>
      <c r="U16" t="e">
        <f t="shared" ca="1" si="7"/>
        <v>#VALUE!</v>
      </c>
      <c r="V16" t="str">
        <f t="shared" ca="1" si="8"/>
        <v/>
      </c>
      <c r="W16" s="43" t="s">
        <v>326</v>
      </c>
      <c r="Y16">
        <v>-120</v>
      </c>
    </row>
    <row r="17" spans="1:23" ht="17.25" thickBot="1" x14ac:dyDescent="0.3">
      <c r="A17">
        <f ca="1">IF($B$2=0,"",COUNTA($B$2:B17))</f>
        <v>16</v>
      </c>
      <c r="B17" s="3" t="str">
        <f t="shared" ca="1" si="9"/>
        <v/>
      </c>
      <c r="C17" s="3">
        <f t="shared" ca="1" si="0"/>
        <v>0</v>
      </c>
      <c r="F17" s="5"/>
      <c r="G17">
        <f>IF(ISBLANK(K17),"",COUNTA($K$2:K17))</f>
        <v>16</v>
      </c>
      <c r="H17" t="str">
        <f t="shared" si="1"/>
        <v>0.5</v>
      </c>
      <c r="I17">
        <f t="shared" si="2"/>
        <v>-20</v>
      </c>
      <c r="J17">
        <v>800</v>
      </c>
      <c r="K17" s="11" t="s">
        <v>36</v>
      </c>
      <c r="L17" s="12" t="s">
        <v>37</v>
      </c>
      <c r="M17" t="str">
        <f t="shared" si="3"/>
        <v>240</v>
      </c>
      <c r="N17" t="str">
        <f t="shared" si="3"/>
        <v>-334</v>
      </c>
      <c r="P17" s="2" t="str">
        <f t="shared" ca="1" si="4"/>
        <v>85.5</v>
      </c>
      <c r="Q17" t="str">
        <f t="shared" ca="1" si="5"/>
        <v>UNDER 85.5</v>
      </c>
      <c r="R17" t="s">
        <v>69</v>
      </c>
      <c r="T17" t="e">
        <f t="shared" ca="1" si="6"/>
        <v>#VALUE!</v>
      </c>
      <c r="U17" t="e">
        <f t="shared" ca="1" si="7"/>
        <v>#VALUE!</v>
      </c>
      <c r="V17" t="str">
        <f t="shared" ca="1" si="8"/>
        <v/>
      </c>
      <c r="W17" s="9" t="s">
        <v>327</v>
      </c>
    </row>
    <row r="18" spans="1:23" ht="15.75" thickBot="1" x14ac:dyDescent="0.3">
      <c r="A18">
        <f ca="1">IF($B$2=0,"",COUNTA($B$2:B18))</f>
        <v>17</v>
      </c>
      <c r="B18" s="3" t="str">
        <f t="shared" ca="1" si="9"/>
        <v/>
      </c>
      <c r="C18" s="3">
        <f t="shared" ca="1" si="0"/>
        <v>0</v>
      </c>
      <c r="F18" s="7"/>
      <c r="G18" t="str">
        <f>IF(ISBLANK(K18),"",COUNTA($K$2:K18))</f>
        <v/>
      </c>
      <c r="H18" t="str">
        <f t="shared" si="1"/>
        <v/>
      </c>
      <c r="I18">
        <f t="shared" si="2"/>
        <v>0</v>
      </c>
      <c r="J18" t="s">
        <v>404</v>
      </c>
      <c r="K18" s="10"/>
      <c r="L18" s="9"/>
      <c r="M18">
        <f t="shared" si="3"/>
        <v>0</v>
      </c>
      <c r="N18">
        <f t="shared" si="3"/>
        <v>0</v>
      </c>
      <c r="P18" s="2" t="str">
        <f t="shared" ca="1" si="4"/>
        <v>103.5</v>
      </c>
      <c r="Q18" t="str">
        <f t="shared" ca="1" si="5"/>
        <v>UNDER 103.5</v>
      </c>
      <c r="R18" t="s">
        <v>70</v>
      </c>
      <c r="T18" t="e">
        <f t="shared" ca="1" si="6"/>
        <v>#VALUE!</v>
      </c>
      <c r="U18" t="e">
        <f t="shared" ca="1" si="7"/>
        <v>#VALUE!</v>
      </c>
      <c r="V18" t="str">
        <f t="shared" ca="1" si="8"/>
        <v/>
      </c>
      <c r="W18" s="43" t="s">
        <v>330</v>
      </c>
    </row>
    <row r="19" spans="1:23" ht="17.25" thickBot="1" x14ac:dyDescent="0.3">
      <c r="A19">
        <f ca="1">IF($B$2=0,"",COUNTA($B$2:B19))</f>
        <v>18</v>
      </c>
      <c r="B19" s="3" t="str">
        <f t="shared" ca="1" si="9"/>
        <v/>
      </c>
      <c r="C19" s="3">
        <f t="shared" ca="1" si="0"/>
        <v>0</v>
      </c>
      <c r="F19" s="5"/>
      <c r="G19" t="str">
        <f>IF(ISBLANK(K19),"",COUNTA($K$2:K19))</f>
        <v/>
      </c>
      <c r="H19" t="str">
        <f t="shared" si="1"/>
        <v/>
      </c>
      <c r="I19">
        <f t="shared" si="2"/>
        <v>0</v>
      </c>
      <c r="J19">
        <v>800</v>
      </c>
      <c r="K19" s="10"/>
      <c r="L19" s="9"/>
      <c r="M19">
        <f t="shared" si="3"/>
        <v>0</v>
      </c>
      <c r="N19">
        <f t="shared" si="3"/>
        <v>0</v>
      </c>
      <c r="P19" s="2" t="str">
        <f t="shared" ca="1" si="4"/>
        <v>89.5</v>
      </c>
      <c r="Q19" t="str">
        <f t="shared" ca="1" si="5"/>
        <v>UNDER 89.5</v>
      </c>
      <c r="R19" t="s">
        <v>51</v>
      </c>
      <c r="T19" t="e">
        <f t="shared" ca="1" si="6"/>
        <v>#VALUE!</v>
      </c>
      <c r="U19" t="e">
        <f t="shared" ca="1" si="7"/>
        <v>#VALUE!</v>
      </c>
      <c r="V19" t="str">
        <f t="shared" ca="1" si="8"/>
        <v/>
      </c>
      <c r="W19" s="12" t="s">
        <v>331</v>
      </c>
    </row>
    <row r="20" spans="1:23" ht="15.75" thickBot="1" x14ac:dyDescent="0.3">
      <c r="A20">
        <f ca="1">IF($B$2=0,"",COUNTA($B$2:B20))</f>
        <v>19</v>
      </c>
      <c r="B20" s="3" t="str">
        <f t="shared" ca="1" si="9"/>
        <v/>
      </c>
      <c r="C20" s="3">
        <f t="shared" ca="1" si="0"/>
        <v>0</v>
      </c>
      <c r="F20" s="7"/>
      <c r="G20" t="str">
        <f>IF(ISBLANK(K20),"",COUNTA($K$2:K20))</f>
        <v/>
      </c>
      <c r="H20" t="str">
        <f t="shared" si="1"/>
        <v/>
      </c>
      <c r="I20">
        <f t="shared" si="2"/>
        <v>0</v>
      </c>
      <c r="J20" t="s">
        <v>405</v>
      </c>
      <c r="K20" s="10"/>
      <c r="L20" s="9"/>
      <c r="M20">
        <f t="shared" si="3"/>
        <v>0</v>
      </c>
      <c r="N20">
        <f t="shared" si="3"/>
        <v>0</v>
      </c>
      <c r="P20" s="2" t="str">
        <f t="shared" ca="1" si="4"/>
        <v>85.5</v>
      </c>
      <c r="Q20" t="str">
        <f t="shared" ca="1" si="5"/>
        <v>UNDER 85.5</v>
      </c>
      <c r="R20" t="s">
        <v>71</v>
      </c>
      <c r="T20" t="e">
        <f t="shared" ca="1" si="6"/>
        <v>#VALUE!</v>
      </c>
      <c r="U20" t="e">
        <f t="shared" ca="1" si="7"/>
        <v>#VALUE!</v>
      </c>
      <c r="V20" t="str">
        <f t="shared" ca="1" si="8"/>
        <v/>
      </c>
      <c r="W20" s="43"/>
    </row>
    <row r="21" spans="1:23" ht="17.25" thickBot="1" x14ac:dyDescent="0.3">
      <c r="A21">
        <f ca="1">IF($B$2=0,"",COUNTA($B$2:B21))</f>
        <v>20</v>
      </c>
      <c r="B21" s="3" t="str">
        <f t="shared" ca="1" si="9"/>
        <v/>
      </c>
      <c r="C21" s="3">
        <f t="shared" ca="1" si="0"/>
        <v>0</v>
      </c>
      <c r="F21" s="5"/>
      <c r="G21" t="str">
        <f>IF(ISBLANK(K21),"",COUNTA($K$2:K21))</f>
        <v/>
      </c>
      <c r="H21" t="str">
        <f t="shared" si="1"/>
        <v/>
      </c>
      <c r="I21">
        <f t="shared" si="2"/>
        <v>0</v>
      </c>
      <c r="J21">
        <v>1300</v>
      </c>
      <c r="K21" s="11"/>
      <c r="L21" s="12"/>
      <c r="M21">
        <f t="shared" si="3"/>
        <v>0</v>
      </c>
      <c r="N21">
        <f t="shared" si="3"/>
        <v>0</v>
      </c>
      <c r="P21" s="2" t="str">
        <f t="shared" ca="1" si="4"/>
        <v>92.5</v>
      </c>
      <c r="Q21" t="str">
        <f t="shared" ca="1" si="5"/>
        <v>UNDER 92.5</v>
      </c>
      <c r="R21" t="s">
        <v>49</v>
      </c>
      <c r="T21" t="e">
        <f t="shared" ca="1" si="6"/>
        <v>#VALUE!</v>
      </c>
      <c r="U21" t="e">
        <f t="shared" ca="1" si="7"/>
        <v>#VALUE!</v>
      </c>
      <c r="V21" t="str">
        <f t="shared" ca="1" si="8"/>
        <v/>
      </c>
      <c r="W21" s="9"/>
    </row>
    <row r="22" spans="1:23" ht="15.75" thickBot="1" x14ac:dyDescent="0.3">
      <c r="A22">
        <f ca="1">IF($B$2=0,"",COUNTA($B$2:B22))</f>
        <v>21</v>
      </c>
      <c r="B22" s="3" t="str">
        <f t="shared" ca="1" si="9"/>
        <v/>
      </c>
      <c r="C22" s="3">
        <f t="shared" ca="1" si="0"/>
        <v>0</v>
      </c>
      <c r="F22" s="7"/>
      <c r="G22" t="str">
        <f>IF(ISBLANK(K22),"",COUNTA($K$2:K22))</f>
        <v/>
      </c>
      <c r="H22" t="str">
        <f t="shared" si="1"/>
        <v/>
      </c>
      <c r="I22">
        <f t="shared" si="2"/>
        <v>0</v>
      </c>
      <c r="J22" t="s">
        <v>406</v>
      </c>
      <c r="K22" s="10"/>
      <c r="L22" s="9"/>
      <c r="M22">
        <f t="shared" si="3"/>
        <v>0</v>
      </c>
      <c r="N22">
        <f t="shared" si="3"/>
        <v>0</v>
      </c>
      <c r="P22" s="2" t="str">
        <f t="shared" ca="1" si="4"/>
        <v>103.5</v>
      </c>
      <c r="Q22" t="str">
        <f t="shared" ca="1" si="5"/>
        <v>UNDER 103.5</v>
      </c>
      <c r="R22" t="s">
        <v>72</v>
      </c>
      <c r="T22" t="e">
        <f t="shared" ca="1" si="6"/>
        <v>#VALUE!</v>
      </c>
      <c r="U22" t="e">
        <f t="shared" ca="1" si="7"/>
        <v>#VALUE!</v>
      </c>
      <c r="V22" t="str">
        <f t="shared" ca="1" si="8"/>
        <v/>
      </c>
      <c r="W22" s="43"/>
    </row>
    <row r="23" spans="1:23" ht="17.25" thickBot="1" x14ac:dyDescent="0.3">
      <c r="A23">
        <f ca="1">IF($B$2=0,"",COUNTA($B$2:B23))</f>
        <v>22</v>
      </c>
      <c r="B23" s="3" t="str">
        <f t="shared" ca="1" si="9"/>
        <v/>
      </c>
      <c r="C23" s="3">
        <f t="shared" ca="1" si="0"/>
        <v>0</v>
      </c>
      <c r="F23" s="5"/>
      <c r="G23" t="str">
        <f>IF(ISBLANK(K23),"",COUNTA($K$2:K23))</f>
        <v/>
      </c>
      <c r="H23" t="str">
        <f t="shared" si="1"/>
        <v/>
      </c>
      <c r="I23">
        <f t="shared" si="2"/>
        <v>0</v>
      </c>
      <c r="J23">
        <v>1400</v>
      </c>
      <c r="K23" s="10"/>
      <c r="L23" s="9"/>
      <c r="M23">
        <f t="shared" si="3"/>
        <v>0</v>
      </c>
      <c r="N23">
        <f t="shared" si="3"/>
        <v>0</v>
      </c>
      <c r="P23" s="2" t="str">
        <f t="shared" ca="1" si="4"/>
        <v>77.5</v>
      </c>
      <c r="Q23" t="str">
        <f t="shared" ca="1" si="5"/>
        <v>UNDER 77.5</v>
      </c>
      <c r="R23" t="s">
        <v>73</v>
      </c>
      <c r="T23" t="e">
        <f t="shared" ca="1" si="6"/>
        <v>#VALUE!</v>
      </c>
      <c r="U23" t="e">
        <f t="shared" ca="1" si="7"/>
        <v>#VALUE!</v>
      </c>
      <c r="V23" t="str">
        <f t="shared" ca="1" si="8"/>
        <v/>
      </c>
      <c r="W23" s="9"/>
    </row>
    <row r="24" spans="1:23" ht="15.75" thickBot="1" x14ac:dyDescent="0.3">
      <c r="A24">
        <f ca="1">IF($B$2=0,"",COUNTA($B$2:B24))</f>
        <v>23</v>
      </c>
      <c r="B24" s="3" t="str">
        <f t="shared" ca="1" si="9"/>
        <v/>
      </c>
      <c r="C24" s="3">
        <f t="shared" ca="1" si="0"/>
        <v>0</v>
      </c>
      <c r="F24" s="7"/>
      <c r="G24" t="str">
        <f>IF(ISBLANK(K24),"",COUNTA($K$2:K24))</f>
        <v/>
      </c>
      <c r="H24" t="str">
        <f t="shared" si="1"/>
        <v/>
      </c>
      <c r="I24">
        <f t="shared" si="2"/>
        <v>0</v>
      </c>
      <c r="J24" t="s">
        <v>407</v>
      </c>
      <c r="K24" s="10"/>
      <c r="L24" s="9"/>
      <c r="M24">
        <f t="shared" si="3"/>
        <v>0</v>
      </c>
      <c r="N24">
        <f t="shared" si="3"/>
        <v>0</v>
      </c>
      <c r="P24" s="2" t="str">
        <f t="shared" ca="1" si="4"/>
        <v>99.5</v>
      </c>
      <c r="Q24" t="str">
        <f t="shared" ca="1" si="5"/>
        <v>UNDER 99.5</v>
      </c>
      <c r="R24" t="s">
        <v>51</v>
      </c>
      <c r="T24" t="e">
        <f t="shared" ca="1" si="6"/>
        <v>#VALUE!</v>
      </c>
      <c r="U24" t="e">
        <f t="shared" ca="1" si="7"/>
        <v>#VALUE!</v>
      </c>
      <c r="V24" t="str">
        <f t="shared" ca="1" si="8"/>
        <v/>
      </c>
      <c r="W24" s="43"/>
    </row>
    <row r="25" spans="1:23" ht="17.25" thickBot="1" x14ac:dyDescent="0.3">
      <c r="A25">
        <f ca="1">IF($B$2=0,"",COUNTA($B$2:B25))</f>
        <v>24</v>
      </c>
      <c r="B25" s="3" t="str">
        <f t="shared" ca="1" si="9"/>
        <v/>
      </c>
      <c r="C25" s="3">
        <f t="shared" ca="1" si="0"/>
        <v>0</v>
      </c>
      <c r="F25" s="5"/>
      <c r="G25" t="str">
        <f>IF(ISBLANK(K25),"",COUNTA($K$2:K25))</f>
        <v/>
      </c>
      <c r="H25" t="str">
        <f t="shared" si="1"/>
        <v/>
      </c>
      <c r="I25">
        <f t="shared" si="2"/>
        <v>0</v>
      </c>
      <c r="J25">
        <v>1500</v>
      </c>
      <c r="K25" s="10"/>
      <c r="L25" s="9"/>
      <c r="M25">
        <f t="shared" si="3"/>
        <v>0</v>
      </c>
      <c r="N25">
        <f t="shared" si="3"/>
        <v>0</v>
      </c>
      <c r="P25" s="2" t="str">
        <f t="shared" ca="1" si="4"/>
        <v>83.5</v>
      </c>
      <c r="Q25" t="str">
        <f t="shared" ca="1" si="5"/>
        <v>UNDER 83.5</v>
      </c>
      <c r="R25" t="s">
        <v>74</v>
      </c>
      <c r="T25" t="e">
        <f t="shared" ca="1" si="6"/>
        <v>#VALUE!</v>
      </c>
      <c r="U25" t="e">
        <f t="shared" ca="1" si="7"/>
        <v>#VALUE!</v>
      </c>
      <c r="V25" t="str">
        <f t="shared" ca="1" si="8"/>
        <v/>
      </c>
      <c r="W25" s="14"/>
    </row>
    <row r="26" spans="1:23" ht="15.75" thickBot="1" x14ac:dyDescent="0.3">
      <c r="A26">
        <f ca="1">IF($B$2=0,"",COUNTA($B$2:B26))</f>
        <v>25</v>
      </c>
      <c r="B26" s="3" t="str">
        <f t="shared" ca="1" si="9"/>
        <v/>
      </c>
      <c r="C26" s="3">
        <f t="shared" ca="1" si="0"/>
        <v>0</v>
      </c>
      <c r="F26" s="7"/>
      <c r="G26" t="str">
        <f>IF(ISBLANK(K26),"",COUNTA($K$2:K26))</f>
        <v/>
      </c>
      <c r="H26" t="str">
        <f t="shared" si="1"/>
        <v/>
      </c>
      <c r="I26">
        <f t="shared" si="2"/>
        <v>0</v>
      </c>
      <c r="J26" t="s">
        <v>408</v>
      </c>
      <c r="K26" s="10"/>
      <c r="L26" s="9"/>
      <c r="M26">
        <f t="shared" si="3"/>
        <v>0</v>
      </c>
      <c r="N26">
        <f t="shared" si="3"/>
        <v>0</v>
      </c>
      <c r="P26" s="2" t="str">
        <f t="shared" ca="1" si="4"/>
        <v>103.5</v>
      </c>
      <c r="Q26" t="str">
        <f t="shared" ca="1" si="5"/>
        <v>UNDER 103.5</v>
      </c>
      <c r="R26" t="s">
        <v>49</v>
      </c>
      <c r="T26" t="e">
        <f t="shared" ca="1" si="6"/>
        <v>#VALUE!</v>
      </c>
      <c r="U26" t="e">
        <f t="shared" ca="1" si="7"/>
        <v>#VALUE!</v>
      </c>
      <c r="V26" t="str">
        <f t="shared" ca="1" si="8"/>
        <v/>
      </c>
      <c r="W26" s="43"/>
    </row>
    <row r="27" spans="1:23" ht="17.25" thickBot="1" x14ac:dyDescent="0.3">
      <c r="A27">
        <f ca="1">IF($B$2=0,"",COUNTA($B$2:B27))</f>
        <v>26</v>
      </c>
      <c r="B27" s="3" t="str">
        <f t="shared" ca="1" si="9"/>
        <v/>
      </c>
      <c r="C27" s="3">
        <f t="shared" ca="1" si="0"/>
        <v>0</v>
      </c>
      <c r="F27" s="5"/>
      <c r="G27" t="str">
        <f>IF(ISBLANK(K27),"",COUNTA($K$2:K27))</f>
        <v/>
      </c>
      <c r="H27" t="str">
        <f t="shared" si="1"/>
        <v/>
      </c>
      <c r="I27">
        <f t="shared" si="2"/>
        <v>0</v>
      </c>
      <c r="J27">
        <v>1700</v>
      </c>
      <c r="K27" s="10"/>
      <c r="L27" s="9"/>
      <c r="M27">
        <f t="shared" si="3"/>
        <v>0</v>
      </c>
      <c r="N27">
        <f t="shared" si="3"/>
        <v>0</v>
      </c>
      <c r="P27" s="2" t="str">
        <f t="shared" ca="1" si="4"/>
        <v>81.5</v>
      </c>
      <c r="Q27" t="str">
        <f t="shared" ca="1" si="5"/>
        <v>UNDER 81.5</v>
      </c>
      <c r="R27" t="s">
        <v>75</v>
      </c>
      <c r="T27" t="e">
        <f t="shared" ca="1" si="6"/>
        <v>#VALUE!</v>
      </c>
      <c r="U27" t="e">
        <f t="shared" ca="1" si="7"/>
        <v>#VALUE!</v>
      </c>
      <c r="V27" t="str">
        <f t="shared" ca="1" si="8"/>
        <v/>
      </c>
      <c r="W27" s="9"/>
    </row>
    <row r="28" spans="1:23" ht="15.75" thickBot="1" x14ac:dyDescent="0.3">
      <c r="A28">
        <f ca="1">IF($B$2=0,"",COUNTA($B$2:B28))</f>
        <v>27</v>
      </c>
      <c r="B28" s="3" t="str">
        <f t="shared" ca="1" si="9"/>
        <v/>
      </c>
      <c r="C28" s="3">
        <f t="shared" ca="1" si="0"/>
        <v>0</v>
      </c>
      <c r="F28" s="7"/>
      <c r="G28" t="str">
        <f>IF(ISBLANK(K28),"",COUNTA($K$2:K28))</f>
        <v/>
      </c>
      <c r="H28" t="str">
        <f t="shared" si="1"/>
        <v/>
      </c>
      <c r="I28">
        <f t="shared" si="2"/>
        <v>0</v>
      </c>
      <c r="J28" t="s">
        <v>409</v>
      </c>
      <c r="K28" s="10"/>
      <c r="L28" s="9"/>
      <c r="M28">
        <f t="shared" si="3"/>
        <v>0</v>
      </c>
      <c r="N28">
        <f t="shared" si="3"/>
        <v>0</v>
      </c>
      <c r="P28" s="2" t="str">
        <f t="shared" ca="1" si="4"/>
        <v>90.5</v>
      </c>
      <c r="Q28" t="str">
        <f t="shared" ca="1" si="5"/>
        <v>UNDER 90.5</v>
      </c>
      <c r="R28" t="s">
        <v>76</v>
      </c>
      <c r="T28" t="e">
        <f t="shared" ca="1" si="6"/>
        <v>#VALUE!</v>
      </c>
      <c r="U28" t="e">
        <f t="shared" ca="1" si="7"/>
        <v>#VALUE!</v>
      </c>
      <c r="V28" t="str">
        <f t="shared" ca="1" si="8"/>
        <v/>
      </c>
      <c r="W28" s="43"/>
    </row>
    <row r="29" spans="1:23" ht="17.25" thickBot="1" x14ac:dyDescent="0.3">
      <c r="A29">
        <f ca="1">IF($B$2=0,"",COUNTA($B$2:B29))</f>
        <v>28</v>
      </c>
      <c r="B29" s="3" t="str">
        <f t="shared" ca="1" si="9"/>
        <v/>
      </c>
      <c r="C29" s="3">
        <f t="shared" ca="1" si="0"/>
        <v>0</v>
      </c>
      <c r="F29" s="5"/>
      <c r="G29" t="str">
        <f>IF(ISBLANK(K29),"",COUNTA($K$2:K29))</f>
        <v/>
      </c>
      <c r="H29" t="str">
        <f t="shared" si="1"/>
        <v/>
      </c>
      <c r="I29">
        <f t="shared" si="2"/>
        <v>0</v>
      </c>
      <c r="J29">
        <v>1700</v>
      </c>
      <c r="K29" s="10"/>
      <c r="L29" s="9"/>
      <c r="M29">
        <f t="shared" si="3"/>
        <v>0</v>
      </c>
      <c r="N29">
        <f t="shared" si="3"/>
        <v>0</v>
      </c>
      <c r="P29" s="2" t="str">
        <f t="shared" ca="1" si="4"/>
        <v>85.5</v>
      </c>
      <c r="Q29" t="str">
        <f t="shared" ca="1" si="5"/>
        <v>UNDER 85.5</v>
      </c>
      <c r="R29" t="s">
        <v>51</v>
      </c>
      <c r="T29" t="e">
        <f t="shared" ca="1" si="6"/>
        <v>#VALUE!</v>
      </c>
      <c r="U29" t="e">
        <f t="shared" ca="1" si="7"/>
        <v>#VALUE!</v>
      </c>
      <c r="V29" t="str">
        <f t="shared" ca="1" si="8"/>
        <v/>
      </c>
      <c r="W29" s="14"/>
    </row>
    <row r="30" spans="1:23" ht="15.75" thickBot="1" x14ac:dyDescent="0.3">
      <c r="A30">
        <f ca="1">IF($B$2=0,"",COUNTA($B$2:B30))</f>
        <v>29</v>
      </c>
      <c r="B30" s="3" t="str">
        <f t="shared" ca="1" si="9"/>
        <v/>
      </c>
      <c r="C30" s="3">
        <f t="shared" ca="1" si="0"/>
        <v>0</v>
      </c>
      <c r="F30" s="7"/>
      <c r="G30" t="str">
        <f>IF(ISBLANK(K30),"",COUNTA($K$2:K30))</f>
        <v/>
      </c>
      <c r="H30" t="str">
        <f t="shared" si="1"/>
        <v/>
      </c>
      <c r="I30">
        <f t="shared" si="2"/>
        <v>0</v>
      </c>
      <c r="J30" t="s">
        <v>410</v>
      </c>
      <c r="K30" s="10"/>
      <c r="L30" s="9"/>
      <c r="M30">
        <f t="shared" si="3"/>
        <v>0</v>
      </c>
      <c r="N30">
        <f t="shared" si="3"/>
        <v>0</v>
      </c>
      <c r="P30" s="2" t="str">
        <f t="shared" ca="1" si="4"/>
        <v>100.5</v>
      </c>
      <c r="Q30" t="str">
        <f t="shared" ca="1" si="5"/>
        <v>UNDER 100.5</v>
      </c>
      <c r="R30" t="s">
        <v>77</v>
      </c>
      <c r="T30" t="e">
        <f t="shared" ca="1" si="6"/>
        <v>#VALUE!</v>
      </c>
      <c r="U30" t="e">
        <f t="shared" ca="1" si="7"/>
        <v>#VALUE!</v>
      </c>
      <c r="V30" t="str">
        <f t="shared" ca="1" si="8"/>
        <v/>
      </c>
      <c r="W30" s="47"/>
    </row>
    <row r="31" spans="1:23" ht="17.25" thickBot="1" x14ac:dyDescent="0.3">
      <c r="A31">
        <f ca="1">IF($B$2=0,"",COUNTA($B$2:B31))</f>
        <v>30</v>
      </c>
      <c r="B31" s="3" t="str">
        <f t="shared" ca="1" si="9"/>
        <v/>
      </c>
      <c r="C31" s="3">
        <f t="shared" ca="1" si="0"/>
        <v>0</v>
      </c>
      <c r="F31" s="5"/>
      <c r="G31" t="str">
        <f>IF(ISBLANK(K31),"",COUNTA($K$2:K31))</f>
        <v/>
      </c>
      <c r="H31" t="str">
        <f t="shared" si="1"/>
        <v/>
      </c>
      <c r="I31">
        <f t="shared" si="2"/>
        <v>0</v>
      </c>
      <c r="J31">
        <v>1800</v>
      </c>
      <c r="K31" s="10"/>
      <c r="L31" s="9"/>
      <c r="M31">
        <f t="shared" si="3"/>
        <v>0</v>
      </c>
      <c r="N31">
        <f t="shared" si="3"/>
        <v>0</v>
      </c>
      <c r="P31" s="2" t="str">
        <f t="shared" ca="1" si="4"/>
        <v>97.5</v>
      </c>
      <c r="Q31" t="str">
        <f t="shared" ca="1" si="5"/>
        <v>UNDER 97.5</v>
      </c>
      <c r="R31" t="s">
        <v>49</v>
      </c>
      <c r="V31" t="str">
        <f t="shared" ca="1" si="8"/>
        <v/>
      </c>
      <c r="W31" s="48"/>
    </row>
    <row r="32" spans="1:23" ht="15.75" thickBot="1" x14ac:dyDescent="0.3">
      <c r="A32">
        <f ca="1">IF($B$2=0,"",COUNTA($B$2:B32))</f>
        <v>31</v>
      </c>
      <c r="B32" s="3" t="str">
        <f t="shared" ca="1" si="9"/>
        <v/>
      </c>
      <c r="C32" s="3">
        <f t="shared" ca="1" si="0"/>
        <v>0</v>
      </c>
      <c r="F32" s="7"/>
      <c r="G32" t="str">
        <f>IF(ISBLANK(K32),"",COUNTA($K$2:K32))</f>
        <v/>
      </c>
      <c r="H32" t="str">
        <f t="shared" si="1"/>
        <v/>
      </c>
      <c r="I32">
        <f t="shared" si="2"/>
        <v>0</v>
      </c>
      <c r="J32" t="s">
        <v>411</v>
      </c>
      <c r="K32" s="10"/>
      <c r="L32" s="9"/>
      <c r="M32">
        <f t="shared" ref="M32:N65" si="10">IF(ISBLANK(K32),0,IF(ISNUMBER(SEARCH("+",K32)),RIGHT(K32,LEN(K32)-SEARCH("+",K32,1)),RIGHT(K32,LEN(K32)-SEARCH("-",K32,1)+1)))</f>
        <v>0</v>
      </c>
      <c r="N32">
        <f t="shared" si="10"/>
        <v>0</v>
      </c>
      <c r="P32" s="2" t="str">
        <f t="shared" ca="1" si="4"/>
        <v>108.5</v>
      </c>
      <c r="Q32" t="str">
        <f t="shared" ca="1" si="5"/>
        <v>UNDER 108.5</v>
      </c>
      <c r="R32" t="s">
        <v>78</v>
      </c>
      <c r="V32" t="str">
        <f t="shared" ca="1" si="8"/>
        <v/>
      </c>
      <c r="W32" s="47"/>
    </row>
    <row r="33" spans="1:23" ht="17.25" thickBot="1" x14ac:dyDescent="0.3">
      <c r="A33">
        <f ca="1">IF($B$2=0,"",COUNTA($B$2:B33))</f>
        <v>32</v>
      </c>
      <c r="B33" s="3" t="str">
        <f t="shared" ca="1" si="9"/>
        <v/>
      </c>
      <c r="C33" s="3">
        <f t="shared" ca="1" si="0"/>
        <v>0</v>
      </c>
      <c r="F33" s="5"/>
      <c r="G33" t="str">
        <f>IF(ISBLANK(K33),"",COUNTA($K$2:K33))</f>
        <v/>
      </c>
      <c r="H33" t="str">
        <f t="shared" si="1"/>
        <v/>
      </c>
      <c r="I33">
        <f t="shared" si="2"/>
        <v>0</v>
      </c>
      <c r="J33">
        <v>2000</v>
      </c>
      <c r="K33" s="10"/>
      <c r="L33" s="9"/>
      <c r="M33">
        <f t="shared" si="10"/>
        <v>0</v>
      </c>
      <c r="N33">
        <f t="shared" si="10"/>
        <v>0</v>
      </c>
      <c r="P33" s="2" t="str">
        <f t="shared" ca="1" si="4"/>
        <v>102.5</v>
      </c>
      <c r="Q33" t="str">
        <f t="shared" ca="1" si="5"/>
        <v>UNDER 102.5</v>
      </c>
      <c r="R33" t="s">
        <v>79</v>
      </c>
      <c r="V33" t="str">
        <f t="shared" ca="1" si="8"/>
        <v/>
      </c>
      <c r="W33" s="48"/>
    </row>
    <row r="34" spans="1:23" ht="15.75" thickBot="1" x14ac:dyDescent="0.3">
      <c r="A34">
        <f ca="1">IF($B$2=0,"",COUNTA($B$2:B34))</f>
        <v>33</v>
      </c>
      <c r="B34" s="3" t="str">
        <f t="shared" ca="1" si="9"/>
        <v/>
      </c>
      <c r="C34" s="3">
        <f t="shared" ca="1" si="0"/>
        <v>0</v>
      </c>
      <c r="F34" s="7"/>
      <c r="G34" t="str">
        <f>IF(ISBLANK(K34),"",COUNTA($K$2:K34))</f>
        <v/>
      </c>
      <c r="H34" t="str">
        <f t="shared" si="1"/>
        <v/>
      </c>
      <c r="I34">
        <f t="shared" si="2"/>
        <v>0</v>
      </c>
      <c r="J34" t="s">
        <v>412</v>
      </c>
      <c r="K34" s="10"/>
      <c r="L34" s="9"/>
      <c r="M34">
        <f t="shared" si="10"/>
        <v>0</v>
      </c>
      <c r="N34">
        <f t="shared" si="10"/>
        <v>0</v>
      </c>
      <c r="P34" s="2" t="str">
        <f t="shared" ca="1" si="4"/>
        <v>78.5</v>
      </c>
      <c r="Q34" t="str">
        <f t="shared" ca="1" si="5"/>
        <v>UNDER 78.5</v>
      </c>
      <c r="R34" t="s">
        <v>51</v>
      </c>
      <c r="V34" t="str">
        <f t="shared" ca="1" si="8"/>
        <v/>
      </c>
      <c r="W34" s="47"/>
    </row>
    <row r="35" spans="1:23" ht="17.25" thickBot="1" x14ac:dyDescent="0.3">
      <c r="A35">
        <f ca="1">IF($B$2=0,"",COUNTA($B$2:B35))</f>
        <v>34</v>
      </c>
      <c r="B35" s="3" t="str">
        <f t="shared" ca="1" si="9"/>
        <v/>
      </c>
      <c r="C35" s="3">
        <f t="shared" ca="1" si="0"/>
        <v>0</v>
      </c>
      <c r="F35" s="5"/>
      <c r="G35" t="str">
        <f>IF(ISBLANK(K35),"",COUNTA($K$2:K35))</f>
        <v/>
      </c>
      <c r="H35" t="str">
        <f t="shared" si="1"/>
        <v/>
      </c>
      <c r="I35">
        <f t="shared" si="2"/>
        <v>0</v>
      </c>
      <c r="J35">
        <v>2200</v>
      </c>
      <c r="K35" s="13"/>
      <c r="L35" s="14"/>
      <c r="M35">
        <f t="shared" si="10"/>
        <v>0</v>
      </c>
      <c r="N35">
        <f t="shared" si="10"/>
        <v>0</v>
      </c>
      <c r="P35" s="2" t="str">
        <f t="shared" ca="1" si="4"/>
        <v>93.5</v>
      </c>
      <c r="Q35" t="str">
        <f t="shared" ca="1" si="5"/>
        <v>UNDER 93.5</v>
      </c>
      <c r="R35" t="s">
        <v>80</v>
      </c>
      <c r="V35" t="str">
        <f t="shared" ca="1" si="8"/>
        <v/>
      </c>
      <c r="W35" s="48"/>
    </row>
    <row r="36" spans="1:23" ht="15.75" thickBot="1" x14ac:dyDescent="0.3">
      <c r="A36">
        <f ca="1">IF($B$2=0,"",COUNTA($B$2:B36))</f>
        <v>35</v>
      </c>
      <c r="B36" s="3" t="str">
        <f t="shared" ca="1" si="9"/>
        <v/>
      </c>
      <c r="C36" s="3">
        <f t="shared" ca="1" si="0"/>
        <v>0</v>
      </c>
      <c r="F36" s="7"/>
      <c r="G36" t="str">
        <f>IF(ISBLANK(K36),"",COUNTA($K$2:K36))</f>
        <v/>
      </c>
      <c r="H36" t="str">
        <f t="shared" si="1"/>
        <v/>
      </c>
      <c r="I36">
        <f t="shared" si="2"/>
        <v>0</v>
      </c>
      <c r="J36" t="s">
        <v>413</v>
      </c>
      <c r="K36" s="10"/>
      <c r="L36" s="9"/>
      <c r="M36">
        <f t="shared" si="10"/>
        <v>0</v>
      </c>
      <c r="N36">
        <f t="shared" si="10"/>
        <v>0</v>
      </c>
      <c r="P36" s="2" t="str">
        <f t="shared" ca="1" si="4"/>
        <v>101.5</v>
      </c>
      <c r="Q36" t="str">
        <f t="shared" ca="1" si="5"/>
        <v>UNDER 101.5</v>
      </c>
      <c r="R36" t="s">
        <v>49</v>
      </c>
      <c r="V36" t="str">
        <f t="shared" ca="1" si="8"/>
        <v/>
      </c>
      <c r="W36" s="47"/>
    </row>
    <row r="37" spans="1:23" ht="17.25" thickBot="1" x14ac:dyDescent="0.3">
      <c r="A37">
        <f ca="1">IF($B$2=0,"",COUNTA($B$2:B37))</f>
        <v>36</v>
      </c>
      <c r="B37" s="3" t="str">
        <f t="shared" ca="1" si="9"/>
        <v/>
      </c>
      <c r="C37" s="3">
        <f t="shared" ca="1" si="0"/>
        <v>0</v>
      </c>
      <c r="F37" s="5"/>
      <c r="G37" t="str">
        <f>IF(ISBLANK(K37),"",COUNTA($K$2:K37))</f>
        <v/>
      </c>
      <c r="H37" t="str">
        <f t="shared" si="1"/>
        <v/>
      </c>
      <c r="I37">
        <f t="shared" si="2"/>
        <v>0</v>
      </c>
      <c r="J37">
        <v>3000</v>
      </c>
      <c r="K37" s="10"/>
      <c r="L37" s="9"/>
      <c r="M37">
        <f t="shared" si="10"/>
        <v>0</v>
      </c>
      <c r="N37">
        <f t="shared" si="10"/>
        <v>0</v>
      </c>
      <c r="P37" s="2" t="str">
        <f t="shared" ca="1" si="4"/>
        <v>106.5</v>
      </c>
      <c r="Q37" t="str">
        <f t="shared" ca="1" si="5"/>
        <v>UNDER 106.5</v>
      </c>
      <c r="R37" t="s">
        <v>81</v>
      </c>
      <c r="V37" t="str">
        <f t="shared" ca="1" si="8"/>
        <v/>
      </c>
      <c r="W37" s="48"/>
    </row>
    <row r="38" spans="1:23" ht="15.75" thickBot="1" x14ac:dyDescent="0.3">
      <c r="A38">
        <f ca="1">IF($B$2=0,"",COUNTA($B$2:B38))</f>
        <v>37</v>
      </c>
      <c r="B38" s="3" t="str">
        <f t="shared" ca="1" si="9"/>
        <v/>
      </c>
      <c r="C38" s="3">
        <f t="shared" ca="1" si="0"/>
        <v>0</v>
      </c>
      <c r="F38" s="7"/>
      <c r="G38" t="str">
        <f>IF(ISBLANK(K38),"",COUNTA($K$2:K38))</f>
        <v/>
      </c>
      <c r="H38" t="str">
        <f t="shared" si="1"/>
        <v/>
      </c>
      <c r="I38">
        <f t="shared" si="2"/>
        <v>0</v>
      </c>
      <c r="J38" t="s">
        <v>414</v>
      </c>
      <c r="K38" s="10"/>
      <c r="L38" s="9"/>
      <c r="M38">
        <f t="shared" si="10"/>
        <v>0</v>
      </c>
      <c r="N38">
        <f t="shared" si="10"/>
        <v>0</v>
      </c>
      <c r="P38" s="2" t="str">
        <f t="shared" ca="1" si="4"/>
        <v>154.5</v>
      </c>
      <c r="Q38" t="str">
        <f t="shared" ca="1" si="5"/>
        <v>UNDER 154.5</v>
      </c>
      <c r="R38" t="s">
        <v>82</v>
      </c>
      <c r="V38" t="str">
        <f t="shared" ca="1" si="8"/>
        <v/>
      </c>
      <c r="W38" s="47"/>
    </row>
    <row r="39" spans="1:23" ht="17.25" thickBot="1" x14ac:dyDescent="0.3">
      <c r="A39">
        <f ca="1">IF($B$2=0,"",COUNTA($B$2:B39))</f>
        <v>38</v>
      </c>
      <c r="B39" s="3" t="str">
        <f t="shared" ca="1" si="9"/>
        <v/>
      </c>
      <c r="C39" s="3">
        <f t="shared" ca="1" si="0"/>
        <v>0</v>
      </c>
      <c r="F39" s="5"/>
      <c r="G39" t="str">
        <f>IF(ISBLANK(K39),"",COUNTA($K$2:K39))</f>
        <v/>
      </c>
      <c r="H39" t="str">
        <f t="shared" si="1"/>
        <v/>
      </c>
      <c r="I39">
        <f t="shared" si="2"/>
        <v>0</v>
      </c>
      <c r="J39">
        <v>3000</v>
      </c>
      <c r="K39" s="10"/>
      <c r="L39" s="9"/>
      <c r="M39">
        <f t="shared" si="10"/>
        <v>0</v>
      </c>
      <c r="N39">
        <f t="shared" si="10"/>
        <v>0</v>
      </c>
      <c r="P39" s="2" t="str">
        <f t="shared" ca="1" si="4"/>
        <v>150.5</v>
      </c>
      <c r="Q39" t="str">
        <f t="shared" ca="1" si="5"/>
        <v>UNDER 150.5</v>
      </c>
      <c r="R39" t="s">
        <v>51</v>
      </c>
      <c r="V39" t="str">
        <f t="shared" ca="1" si="8"/>
        <v/>
      </c>
      <c r="W39" s="48"/>
    </row>
    <row r="40" spans="1:23" ht="15.75" thickBot="1" x14ac:dyDescent="0.3">
      <c r="A40">
        <f ca="1">IF($B$2=0,"",COUNTA($B$2:B40))</f>
        <v>39</v>
      </c>
      <c r="B40" s="3" t="str">
        <f t="shared" ca="1" si="9"/>
        <v/>
      </c>
      <c r="C40" s="3">
        <f t="shared" ca="1" si="0"/>
        <v>0</v>
      </c>
      <c r="F40" s="7"/>
      <c r="G40" t="str">
        <f>IF(ISBLANK(K40),"",COUNTA($K$2:K40))</f>
        <v/>
      </c>
      <c r="H40" t="str">
        <f t="shared" si="1"/>
        <v/>
      </c>
      <c r="I40">
        <f t="shared" si="2"/>
        <v>0</v>
      </c>
      <c r="J40" t="s">
        <v>415</v>
      </c>
      <c r="K40" s="10"/>
      <c r="L40" s="9"/>
      <c r="M40">
        <f t="shared" si="10"/>
        <v>0</v>
      </c>
      <c r="N40">
        <f t="shared" si="10"/>
        <v>0</v>
      </c>
      <c r="P40" s="2" t="str">
        <f t="shared" ca="1" si="4"/>
        <v>140.5</v>
      </c>
      <c r="Q40" t="str">
        <f t="shared" ca="1" si="5"/>
        <v>UNDER 140.5</v>
      </c>
      <c r="R40" t="s">
        <v>83</v>
      </c>
      <c r="V40" t="str">
        <f t="shared" ca="1" si="8"/>
        <v/>
      </c>
      <c r="W40" s="47"/>
    </row>
    <row r="41" spans="1:23" ht="17.25" thickBot="1" x14ac:dyDescent="0.3">
      <c r="A41">
        <f ca="1">IF($B$2=0,"",COUNTA($B$2:B41))</f>
        <v>40</v>
      </c>
      <c r="B41" s="3" t="str">
        <f t="shared" ca="1" si="9"/>
        <v/>
      </c>
      <c r="C41" s="3">
        <f t="shared" ca="1" si="0"/>
        <v>0</v>
      </c>
      <c r="F41" s="5"/>
      <c r="G41" t="str">
        <f>IF(ISBLANK(K41),"",COUNTA($K$2:K41))</f>
        <v/>
      </c>
      <c r="H41" t="str">
        <f t="shared" si="1"/>
        <v/>
      </c>
      <c r="I41">
        <f t="shared" si="2"/>
        <v>0</v>
      </c>
      <c r="J41">
        <v>3000</v>
      </c>
      <c r="K41" s="10"/>
      <c r="L41" s="9"/>
      <c r="M41">
        <f t="shared" si="10"/>
        <v>0</v>
      </c>
      <c r="N41">
        <f t="shared" si="10"/>
        <v>0</v>
      </c>
      <c r="P41" s="2" t="str">
        <f t="shared" ca="1" si="4"/>
        <v>161.5</v>
      </c>
      <c r="Q41" t="str">
        <f t="shared" ca="1" si="5"/>
        <v>UNDER 161.5</v>
      </c>
      <c r="R41" t="s">
        <v>49</v>
      </c>
      <c r="V41" t="str">
        <f t="shared" ca="1" si="8"/>
        <v/>
      </c>
      <c r="W41" s="48"/>
    </row>
    <row r="42" spans="1:23" ht="15.75" thickBot="1" x14ac:dyDescent="0.3">
      <c r="A42">
        <f ca="1">IF($B$2=0,"",COUNTA($B$2:B42))</f>
        <v>41</v>
      </c>
      <c r="B42" s="3" t="str">
        <f t="shared" ca="1" si="9"/>
        <v/>
      </c>
      <c r="C42" s="3">
        <f t="shared" ca="1" si="0"/>
        <v>0</v>
      </c>
      <c r="F42" s="7"/>
      <c r="G42" t="str">
        <f>IF(ISBLANK(K42),"",COUNTA($K$2:K42))</f>
        <v/>
      </c>
      <c r="H42" t="str">
        <f t="shared" si="1"/>
        <v/>
      </c>
      <c r="I42">
        <f t="shared" si="2"/>
        <v>0</v>
      </c>
      <c r="J42" t="s">
        <v>416</v>
      </c>
      <c r="K42" s="10"/>
      <c r="L42" s="9"/>
      <c r="M42">
        <f t="shared" si="10"/>
        <v>0</v>
      </c>
      <c r="N42">
        <f t="shared" si="10"/>
        <v>0</v>
      </c>
      <c r="P42" s="2" t="str">
        <f t="shared" ca="1" si="4"/>
        <v>157.5</v>
      </c>
      <c r="Q42" t="str">
        <f t="shared" ca="1" si="5"/>
        <v>UNDER 157.5</v>
      </c>
      <c r="R42" t="s">
        <v>84</v>
      </c>
      <c r="V42" t="str">
        <f t="shared" ca="1" si="8"/>
        <v/>
      </c>
      <c r="W42" s="47"/>
    </row>
    <row r="43" spans="1:23" ht="17.25" thickBot="1" x14ac:dyDescent="0.3">
      <c r="A43">
        <f ca="1">IF($B$2=0,"",COUNTA($B$2:B43))</f>
        <v>42</v>
      </c>
      <c r="B43" s="3" t="str">
        <f t="shared" ca="1" si="9"/>
        <v/>
      </c>
      <c r="C43" s="3">
        <f t="shared" ca="1" si="0"/>
        <v>0</v>
      </c>
      <c r="F43" s="5"/>
      <c r="G43" t="str">
        <f>IF(ISBLANK(K43),"",COUNTA($K$2:K43))</f>
        <v/>
      </c>
      <c r="H43" t="str">
        <f t="shared" si="1"/>
        <v/>
      </c>
      <c r="I43">
        <f t="shared" si="2"/>
        <v>0</v>
      </c>
      <c r="J43">
        <v>3500</v>
      </c>
      <c r="K43" s="10"/>
      <c r="L43" s="9"/>
      <c r="M43">
        <f t="shared" si="10"/>
        <v>0</v>
      </c>
      <c r="N43">
        <f t="shared" si="10"/>
        <v>0</v>
      </c>
      <c r="P43" s="2" t="str">
        <f t="shared" ca="1" si="4"/>
        <v>170.5</v>
      </c>
      <c r="Q43" t="str">
        <f t="shared" ca="1" si="5"/>
        <v>UNDER 170.5</v>
      </c>
      <c r="R43" t="s">
        <v>85</v>
      </c>
      <c r="V43" t="str">
        <f t="shared" ca="1" si="8"/>
        <v/>
      </c>
      <c r="W43" s="48"/>
    </row>
    <row r="44" spans="1:23" ht="15.75" thickBot="1" x14ac:dyDescent="0.3">
      <c r="A44">
        <f ca="1">IF($B$2=0,"",COUNTA($B$2:B44))</f>
        <v>43</v>
      </c>
      <c r="B44" s="3" t="str">
        <f t="shared" ca="1" si="9"/>
        <v/>
      </c>
      <c r="C44" s="3">
        <f t="shared" ca="1" si="0"/>
        <v>0</v>
      </c>
      <c r="F44" s="7"/>
      <c r="G44" t="str">
        <f>IF(ISBLANK(K44),"",COUNTA($K$2:K44))</f>
        <v/>
      </c>
      <c r="H44" t="str">
        <f t="shared" si="1"/>
        <v/>
      </c>
      <c r="I44">
        <f t="shared" si="2"/>
        <v>0</v>
      </c>
      <c r="J44" t="s">
        <v>417</v>
      </c>
      <c r="K44" s="10"/>
      <c r="L44" s="9"/>
      <c r="M44">
        <f t="shared" si="10"/>
        <v>0</v>
      </c>
      <c r="N44">
        <f t="shared" si="10"/>
        <v>0</v>
      </c>
      <c r="P44" s="2" t="e">
        <f t="shared" ca="1" si="4"/>
        <v>#VALUE!</v>
      </c>
      <c r="Q44" t="str">
        <f t="shared" ca="1" si="5"/>
        <v/>
      </c>
      <c r="R44" t="s">
        <v>51</v>
      </c>
      <c r="V44" t="str">
        <f t="shared" ca="1" si="8"/>
        <v/>
      </c>
      <c r="W44" s="47"/>
    </row>
    <row r="45" spans="1:23" ht="17.25" thickBot="1" x14ac:dyDescent="0.3">
      <c r="A45">
        <f ca="1">IF($B$2=0,"",COUNTA($B$2:B45))</f>
        <v>44</v>
      </c>
      <c r="B45" s="3" t="str">
        <f t="shared" ca="1" si="9"/>
        <v/>
      </c>
      <c r="C45" s="3">
        <f t="shared" ca="1" si="0"/>
        <v>0</v>
      </c>
      <c r="F45" s="5"/>
      <c r="G45" t="str">
        <f>IF(ISBLANK(K45),"",COUNTA($K$2:K45))</f>
        <v/>
      </c>
      <c r="H45" t="str">
        <f t="shared" si="1"/>
        <v/>
      </c>
      <c r="I45">
        <f t="shared" si="2"/>
        <v>0</v>
      </c>
      <c r="J45">
        <v>3500</v>
      </c>
      <c r="K45" s="10"/>
      <c r="L45" s="9"/>
      <c r="M45">
        <f t="shared" si="10"/>
        <v>0</v>
      </c>
      <c r="N45">
        <f t="shared" si="10"/>
        <v>0</v>
      </c>
      <c r="P45" s="2" t="str">
        <f t="shared" ca="1" si="4"/>
        <v>143.5</v>
      </c>
      <c r="Q45" t="str">
        <f t="shared" ca="1" si="5"/>
        <v>UNDER 143.5</v>
      </c>
      <c r="R45" t="s">
        <v>86</v>
      </c>
      <c r="V45" t="str">
        <f t="shared" ca="1" si="8"/>
        <v/>
      </c>
      <c r="W45" s="48"/>
    </row>
    <row r="46" spans="1:23" ht="15.75" thickBot="1" x14ac:dyDescent="0.3">
      <c r="A46">
        <f ca="1">IF($B$2=0,"",COUNTA($B$2:B46))</f>
        <v>45</v>
      </c>
      <c r="B46" s="3" t="str">
        <f t="shared" ca="1" si="9"/>
        <v/>
      </c>
      <c r="C46" s="3">
        <f t="shared" ca="1" si="0"/>
        <v>0</v>
      </c>
      <c r="F46" s="7"/>
      <c r="G46" t="str">
        <f>IF(ISBLANK(K46),"",COUNTA($K$2:K46))</f>
        <v/>
      </c>
      <c r="H46" t="str">
        <f t="shared" si="1"/>
        <v/>
      </c>
      <c r="I46">
        <f t="shared" si="2"/>
        <v>0</v>
      </c>
      <c r="J46" t="s">
        <v>418</v>
      </c>
      <c r="K46" s="10"/>
      <c r="L46" s="9"/>
      <c r="M46">
        <f t="shared" si="10"/>
        <v>0</v>
      </c>
      <c r="N46">
        <f t="shared" si="10"/>
        <v>0</v>
      </c>
      <c r="P46" s="2" t="str">
        <f t="shared" ca="1" si="4"/>
        <v>151.5</v>
      </c>
      <c r="Q46" t="str">
        <f t="shared" ca="1" si="5"/>
        <v>UNDER 151.5</v>
      </c>
      <c r="R46" t="s">
        <v>49</v>
      </c>
      <c r="V46" t="str">
        <f t="shared" ca="1" si="8"/>
        <v/>
      </c>
      <c r="W46" s="47"/>
    </row>
    <row r="47" spans="1:23" ht="17.25" thickBot="1" x14ac:dyDescent="0.3">
      <c r="A47">
        <f ca="1">IF($B$2=0,"",COUNTA($B$2:B47))</f>
        <v>46</v>
      </c>
      <c r="B47" s="3" t="str">
        <f t="shared" ca="1" si="9"/>
        <v/>
      </c>
      <c r="C47" s="3">
        <f t="shared" ca="1" si="0"/>
        <v>0</v>
      </c>
      <c r="F47" s="5"/>
      <c r="G47" t="str">
        <f>IF(ISBLANK(K47),"",COUNTA($K$2:K47))</f>
        <v/>
      </c>
      <c r="H47" t="str">
        <f t="shared" si="1"/>
        <v/>
      </c>
      <c r="I47">
        <f t="shared" si="2"/>
        <v>0</v>
      </c>
      <c r="J47">
        <v>4000</v>
      </c>
      <c r="K47" s="13"/>
      <c r="L47" s="12"/>
      <c r="M47">
        <f t="shared" si="10"/>
        <v>0</v>
      </c>
      <c r="N47">
        <f t="shared" si="10"/>
        <v>0</v>
      </c>
      <c r="P47" s="2" t="str">
        <f t="shared" ca="1" si="4"/>
        <v>144.5</v>
      </c>
      <c r="Q47" t="str">
        <f t="shared" ca="1" si="5"/>
        <v>UNDER 144.5</v>
      </c>
      <c r="R47" t="s">
        <v>87</v>
      </c>
      <c r="V47" t="str">
        <f t="shared" ca="1" si="8"/>
        <v/>
      </c>
      <c r="W47" s="48"/>
    </row>
    <row r="48" spans="1:23" ht="15.75" thickBot="1" x14ac:dyDescent="0.3">
      <c r="A48">
        <f ca="1">IF($B$2=0,"",COUNTA($B$2:B48))</f>
        <v>47</v>
      </c>
      <c r="B48" s="3" t="str">
        <f t="shared" ca="1" si="9"/>
        <v/>
      </c>
      <c r="C48" s="3">
        <f t="shared" ca="1" si="0"/>
        <v>0</v>
      </c>
      <c r="F48" s="7"/>
      <c r="G48" t="str">
        <f>IF(ISBLANK(K48),"",COUNTA($K$2:K48))</f>
        <v/>
      </c>
      <c r="H48" t="str">
        <f t="shared" si="1"/>
        <v/>
      </c>
      <c r="I48">
        <f t="shared" si="2"/>
        <v>0</v>
      </c>
      <c r="J48" t="s">
        <v>419</v>
      </c>
      <c r="K48" s="8"/>
      <c r="L48" s="9"/>
      <c r="M48">
        <f t="shared" si="10"/>
        <v>0</v>
      </c>
      <c r="N48">
        <f t="shared" si="10"/>
        <v>0</v>
      </c>
      <c r="P48" s="2" t="str">
        <f t="shared" ca="1" si="4"/>
        <v>146.5</v>
      </c>
      <c r="Q48" t="str">
        <f t="shared" ca="1" si="5"/>
        <v>UNDER 146.5</v>
      </c>
      <c r="R48" t="s">
        <v>82</v>
      </c>
      <c r="V48" t="str">
        <f t="shared" ca="1" si="8"/>
        <v/>
      </c>
      <c r="W48" s="47"/>
    </row>
    <row r="49" spans="1:23" ht="17.25" thickBot="1" x14ac:dyDescent="0.3">
      <c r="A49">
        <f ca="1">IF($B$2=0,"",COUNTA($B$2:B49))</f>
        <v>48</v>
      </c>
      <c r="B49" s="3" t="str">
        <f t="shared" ca="1" si="9"/>
        <v/>
      </c>
      <c r="C49" s="3">
        <f t="shared" ca="1" si="0"/>
        <v>0</v>
      </c>
      <c r="F49" s="5"/>
      <c r="G49" t="str">
        <f>IF(ISBLANK(K49),"",COUNTA($K$2:K49))</f>
        <v/>
      </c>
      <c r="H49" t="str">
        <f t="shared" si="1"/>
        <v/>
      </c>
      <c r="I49">
        <f t="shared" si="2"/>
        <v>0</v>
      </c>
      <c r="J49">
        <v>5000</v>
      </c>
      <c r="K49" s="10"/>
      <c r="L49" s="9"/>
      <c r="M49">
        <f t="shared" si="10"/>
        <v>0</v>
      </c>
      <c r="N49">
        <f t="shared" si="10"/>
        <v>0</v>
      </c>
      <c r="P49" s="2" t="str">
        <f t="shared" ca="1" si="4"/>
        <v>147.5</v>
      </c>
      <c r="Q49" t="str">
        <f t="shared" ca="1" si="5"/>
        <v>UNDER 147.5</v>
      </c>
      <c r="R49" t="s">
        <v>51</v>
      </c>
      <c r="V49" t="str">
        <f t="shared" ca="1" si="8"/>
        <v/>
      </c>
      <c r="W49" s="48"/>
    </row>
    <row r="50" spans="1:23" ht="15.75" thickBot="1" x14ac:dyDescent="0.3">
      <c r="A50">
        <f ca="1">IF($B$2=0,"",COUNTA($B$2:B50))</f>
        <v>49</v>
      </c>
      <c r="B50" s="3" t="str">
        <f t="shared" ca="1" si="9"/>
        <v/>
      </c>
      <c r="C50" s="3">
        <f t="shared" ca="1" si="0"/>
        <v>0</v>
      </c>
      <c r="F50" s="7"/>
      <c r="G50" t="str">
        <f>IF(ISBLANK(K50),"",COUNTA($K$2:K50))</f>
        <v/>
      </c>
      <c r="H50" t="str">
        <f t="shared" si="1"/>
        <v/>
      </c>
      <c r="I50">
        <f t="shared" si="2"/>
        <v>0</v>
      </c>
      <c r="J50" t="s">
        <v>420</v>
      </c>
      <c r="K50" s="10"/>
      <c r="L50" s="9"/>
      <c r="M50">
        <f t="shared" si="10"/>
        <v>0</v>
      </c>
      <c r="N50">
        <f t="shared" si="10"/>
        <v>0</v>
      </c>
      <c r="P50" s="2" t="str">
        <f t="shared" ca="1" si="4"/>
        <v>171.5</v>
      </c>
      <c r="Q50" t="str">
        <f t="shared" ca="1" si="5"/>
        <v>UNDER 171.5</v>
      </c>
      <c r="R50" t="s">
        <v>83</v>
      </c>
      <c r="V50" t="str">
        <f t="shared" ca="1" si="8"/>
        <v/>
      </c>
      <c r="W50" s="47"/>
    </row>
    <row r="51" spans="1:23" ht="17.25" thickBot="1" x14ac:dyDescent="0.3">
      <c r="A51">
        <f ca="1">IF($B$2=0,"",COUNTA($B$2:B51))</f>
        <v>50</v>
      </c>
      <c r="B51" s="3" t="str">
        <f t="shared" ca="1" si="9"/>
        <v/>
      </c>
      <c r="C51" s="3">
        <f t="shared" ca="1" si="0"/>
        <v>0</v>
      </c>
      <c r="F51" s="5"/>
      <c r="G51" t="str">
        <f>IF(ISBLANK(K51),"",COUNTA($K$2:K51))</f>
        <v/>
      </c>
      <c r="H51" t="str">
        <f t="shared" si="1"/>
        <v/>
      </c>
      <c r="I51">
        <f t="shared" si="2"/>
        <v>0</v>
      </c>
      <c r="J51">
        <v>5000</v>
      </c>
      <c r="K51" s="10"/>
      <c r="L51" s="9"/>
      <c r="M51">
        <f t="shared" si="10"/>
        <v>0</v>
      </c>
      <c r="N51">
        <f t="shared" si="10"/>
        <v>0</v>
      </c>
      <c r="P51" s="2" t="str">
        <f t="shared" ca="1" si="4"/>
        <v>152.5</v>
      </c>
      <c r="Q51" t="str">
        <f t="shared" ca="1" si="5"/>
        <v>UNDER 152.5</v>
      </c>
      <c r="R51" t="s">
        <v>49</v>
      </c>
      <c r="V51" t="str">
        <f t="shared" ca="1" si="8"/>
        <v/>
      </c>
      <c r="W51" s="48"/>
    </row>
    <row r="52" spans="1:23" ht="15.75" thickBot="1" x14ac:dyDescent="0.3">
      <c r="A52">
        <f ca="1">IF($B$2=0,"",COUNTA($B$2:B52))</f>
        <v>51</v>
      </c>
      <c r="B52" s="3" t="str">
        <f t="shared" ca="1" si="9"/>
        <v/>
      </c>
      <c r="C52" s="3">
        <f t="shared" ca="1" si="0"/>
        <v>0</v>
      </c>
      <c r="F52" s="7"/>
      <c r="G52" t="str">
        <f>IF(ISBLANK(K52),"",COUNTA($K$2:K52))</f>
        <v/>
      </c>
      <c r="H52" t="str">
        <f t="shared" si="1"/>
        <v/>
      </c>
      <c r="I52">
        <f t="shared" si="2"/>
        <v>0</v>
      </c>
      <c r="J52" t="s">
        <v>421</v>
      </c>
      <c r="K52" s="10"/>
      <c r="L52" s="9"/>
      <c r="M52">
        <f t="shared" si="10"/>
        <v>0</v>
      </c>
      <c r="N52">
        <f t="shared" si="10"/>
        <v>0</v>
      </c>
      <c r="P52" s="2" t="str">
        <f t="shared" ca="1" si="4"/>
        <v>153.5</v>
      </c>
      <c r="Q52" t="str">
        <f t="shared" ca="1" si="5"/>
        <v>UNDER 153.5</v>
      </c>
      <c r="R52" t="s">
        <v>88</v>
      </c>
      <c r="V52" t="str">
        <f t="shared" ca="1" si="8"/>
        <v/>
      </c>
      <c r="W52" s="47"/>
    </row>
    <row r="53" spans="1:23" ht="17.25" thickBot="1" x14ac:dyDescent="0.3">
      <c r="A53">
        <f ca="1">IF($B$2=0,"",COUNTA($B$2:B53))</f>
        <v>52</v>
      </c>
      <c r="B53" s="3" t="str">
        <f t="shared" ca="1" si="9"/>
        <v/>
      </c>
      <c r="C53" s="3">
        <f t="shared" ca="1" si="0"/>
        <v>0</v>
      </c>
      <c r="F53" s="5"/>
      <c r="G53" t="str">
        <f>IF(ISBLANK(K53),"",COUNTA($K$2:K53))</f>
        <v/>
      </c>
      <c r="H53" t="str">
        <f t="shared" si="1"/>
        <v/>
      </c>
      <c r="I53">
        <f t="shared" si="2"/>
        <v>0</v>
      </c>
      <c r="J53">
        <v>5500</v>
      </c>
      <c r="K53" s="10"/>
      <c r="L53" s="9"/>
      <c r="M53">
        <f t="shared" si="10"/>
        <v>0</v>
      </c>
      <c r="N53">
        <f t="shared" si="10"/>
        <v>0</v>
      </c>
      <c r="P53" s="2" t="str">
        <f t="shared" ca="1" si="4"/>
        <v>154.5</v>
      </c>
      <c r="Q53" t="str">
        <f t="shared" ca="1" si="5"/>
        <v>UNDER 154.5</v>
      </c>
      <c r="R53" t="s">
        <v>89</v>
      </c>
      <c r="V53" t="str">
        <f t="shared" ca="1" si="8"/>
        <v/>
      </c>
      <c r="W53" s="48"/>
    </row>
    <row r="54" spans="1:23" ht="15.75" thickBot="1" x14ac:dyDescent="0.3">
      <c r="A54">
        <f ca="1">IF($B$2=0,"",COUNTA($B$2:B54))</f>
        <v>53</v>
      </c>
      <c r="B54" s="3" t="str">
        <f t="shared" ca="1" si="9"/>
        <v/>
      </c>
      <c r="C54" s="3">
        <f t="shared" ca="1" si="0"/>
        <v>0</v>
      </c>
      <c r="F54" s="7"/>
      <c r="G54" t="str">
        <f>IF(ISBLANK(K54),"",COUNTA($K$2:K54))</f>
        <v/>
      </c>
      <c r="H54" t="str">
        <f t="shared" si="1"/>
        <v/>
      </c>
      <c r="I54">
        <f t="shared" si="2"/>
        <v>0</v>
      </c>
      <c r="J54" t="s">
        <v>422</v>
      </c>
      <c r="K54" s="10"/>
      <c r="L54" s="9"/>
      <c r="M54">
        <f t="shared" si="10"/>
        <v>0</v>
      </c>
      <c r="N54">
        <f t="shared" si="10"/>
        <v>0</v>
      </c>
      <c r="P54" s="2" t="str">
        <f t="shared" ca="1" si="4"/>
        <v>155.5</v>
      </c>
      <c r="Q54" t="str">
        <f t="shared" ca="1" si="5"/>
        <v>UNDER 155.5</v>
      </c>
      <c r="R54" t="s">
        <v>51</v>
      </c>
      <c r="V54" t="str">
        <f t="shared" ca="1" si="8"/>
        <v/>
      </c>
      <c r="W54" s="47"/>
    </row>
    <row r="55" spans="1:23" ht="17.25" thickBot="1" x14ac:dyDescent="0.3">
      <c r="A55">
        <f ca="1">IF($B$2=0,"",COUNTA($B$2:B55))</f>
        <v>54</v>
      </c>
      <c r="B55" s="3" t="str">
        <f t="shared" ca="1" si="9"/>
        <v/>
      </c>
      <c r="C55" s="3">
        <f t="shared" ca="1" si="0"/>
        <v>0</v>
      </c>
      <c r="F55" s="5"/>
      <c r="G55" t="str">
        <f>IF(ISBLANK(K55),"",COUNTA($K$2:K55))</f>
        <v/>
      </c>
      <c r="H55" t="str">
        <f t="shared" si="1"/>
        <v/>
      </c>
      <c r="I55">
        <f t="shared" si="2"/>
        <v>0</v>
      </c>
      <c r="J55">
        <v>5500</v>
      </c>
      <c r="K55" s="10"/>
      <c r="L55" s="9"/>
      <c r="M55">
        <f t="shared" si="10"/>
        <v>0</v>
      </c>
      <c r="N55">
        <f t="shared" si="10"/>
        <v>0</v>
      </c>
      <c r="P55" s="2" t="str">
        <f t="shared" ca="1" si="4"/>
        <v>154.5</v>
      </c>
      <c r="Q55" t="str">
        <f t="shared" ca="1" si="5"/>
        <v>UNDER 154.5</v>
      </c>
      <c r="R55" t="s">
        <v>90</v>
      </c>
      <c r="V55" t="str">
        <f t="shared" ca="1" si="8"/>
        <v/>
      </c>
      <c r="W55" s="49"/>
    </row>
    <row r="56" spans="1:23" ht="15.75" thickBot="1" x14ac:dyDescent="0.3">
      <c r="A56">
        <f ca="1">IF($B$2=0,"",COUNTA($B$2:B56))</f>
        <v>55</v>
      </c>
      <c r="B56" s="3" t="str">
        <f t="shared" ca="1" si="9"/>
        <v/>
      </c>
      <c r="C56" s="3">
        <f t="shared" ca="1" si="0"/>
        <v>0</v>
      </c>
      <c r="F56" s="7"/>
      <c r="G56" t="str">
        <f>IF(ISBLANK(K56),"",COUNTA($K$2:K56))</f>
        <v/>
      </c>
      <c r="H56" t="str">
        <f t="shared" si="1"/>
        <v/>
      </c>
      <c r="I56">
        <f t="shared" si="2"/>
        <v>0</v>
      </c>
      <c r="J56" t="s">
        <v>423</v>
      </c>
      <c r="K56" s="10"/>
      <c r="L56" s="9"/>
      <c r="M56">
        <f t="shared" si="10"/>
        <v>0</v>
      </c>
      <c r="N56">
        <f t="shared" si="10"/>
        <v>0</v>
      </c>
      <c r="P56" s="2" t="str">
        <f t="shared" ca="1" si="4"/>
        <v>158.5</v>
      </c>
      <c r="Q56" t="str">
        <f t="shared" ca="1" si="5"/>
        <v>UNDER 158.5</v>
      </c>
      <c r="R56" t="s">
        <v>49</v>
      </c>
      <c r="V56" t="str">
        <f t="shared" ca="1" si="8"/>
        <v/>
      </c>
      <c r="W56" s="47"/>
    </row>
    <row r="57" spans="1:23" ht="17.25" thickBot="1" x14ac:dyDescent="0.3">
      <c r="A57">
        <f ca="1">IF($B$2=0,"",COUNTA($B$2:B57))</f>
        <v>56</v>
      </c>
      <c r="B57" s="3" t="str">
        <f t="shared" ca="1" si="9"/>
        <v/>
      </c>
      <c r="C57" s="3">
        <f t="shared" ca="1" si="0"/>
        <v>0</v>
      </c>
      <c r="F57" s="5"/>
      <c r="G57" t="str">
        <f>IF(ISBLANK(K57),"",COUNTA($K$2:K57))</f>
        <v/>
      </c>
      <c r="H57" t="str">
        <f t="shared" si="1"/>
        <v/>
      </c>
      <c r="I57">
        <f t="shared" si="2"/>
        <v>0</v>
      </c>
      <c r="J57">
        <v>6000</v>
      </c>
      <c r="K57" s="10"/>
      <c r="L57" s="9"/>
      <c r="M57">
        <f t="shared" si="10"/>
        <v>0</v>
      </c>
      <c r="N57">
        <f t="shared" si="10"/>
        <v>0</v>
      </c>
      <c r="P57" s="2" t="str">
        <f t="shared" ca="1" si="4"/>
        <v>155.5</v>
      </c>
      <c r="Q57" t="str">
        <f t="shared" ca="1" si="5"/>
        <v>UNDER 155.5</v>
      </c>
      <c r="R57" t="s">
        <v>91</v>
      </c>
      <c r="V57" t="str">
        <f t="shared" ca="1" si="8"/>
        <v/>
      </c>
      <c r="W57" s="48"/>
    </row>
    <row r="58" spans="1:23" ht="15.75" thickBot="1" x14ac:dyDescent="0.3">
      <c r="A58">
        <f ca="1">IF($B$2=0,"",COUNTA($B$2:B58))</f>
        <v>57</v>
      </c>
      <c r="B58" s="3" t="str">
        <f t="shared" ca="1" si="9"/>
        <v/>
      </c>
      <c r="C58" s="3">
        <f t="shared" ca="1" si="0"/>
        <v>0</v>
      </c>
      <c r="F58" s="7"/>
      <c r="G58" t="str">
        <f>IF(ISBLANK(K58),"",COUNTA($K$2:K58))</f>
        <v/>
      </c>
      <c r="H58" t="str">
        <f t="shared" si="1"/>
        <v/>
      </c>
      <c r="I58">
        <f t="shared" si="2"/>
        <v>0</v>
      </c>
      <c r="J58" t="s">
        <v>424</v>
      </c>
      <c r="K58" s="11"/>
      <c r="L58" s="12"/>
      <c r="M58">
        <f t="shared" si="10"/>
        <v>0</v>
      </c>
      <c r="N58">
        <f t="shared" si="10"/>
        <v>0</v>
      </c>
      <c r="P58" s="2" t="str">
        <f t="shared" ca="1" si="4"/>
        <v>153.5</v>
      </c>
      <c r="Q58" t="str">
        <f t="shared" ca="1" si="5"/>
        <v>UNDER 153.5</v>
      </c>
      <c r="R58" t="s">
        <v>92</v>
      </c>
      <c r="V58" t="str">
        <f t="shared" ca="1" si="8"/>
        <v/>
      </c>
      <c r="W58" s="47"/>
    </row>
    <row r="59" spans="1:23" ht="17.25" thickBot="1" x14ac:dyDescent="0.3">
      <c r="A59">
        <f ca="1">IF($B$2=0,"",COUNTA($B$2:B59))</f>
        <v>58</v>
      </c>
      <c r="B59" s="3" t="str">
        <f t="shared" ca="1" si="9"/>
        <v/>
      </c>
      <c r="C59" s="3">
        <f t="shared" ca="1" si="0"/>
        <v>0</v>
      </c>
      <c r="F59" s="5"/>
      <c r="G59" t="str">
        <f>IF(ISBLANK(K59),"",COUNTA($K$2:K59))</f>
        <v/>
      </c>
      <c r="H59" t="str">
        <f t="shared" si="1"/>
        <v/>
      </c>
      <c r="I59">
        <f t="shared" si="2"/>
        <v>0</v>
      </c>
      <c r="J59">
        <v>6000</v>
      </c>
      <c r="K59" s="10"/>
      <c r="L59" s="9"/>
      <c r="M59">
        <f t="shared" si="10"/>
        <v>0</v>
      </c>
      <c r="N59">
        <f t="shared" si="10"/>
        <v>0</v>
      </c>
      <c r="P59" s="2" t="str">
        <f t="shared" ca="1" si="4"/>
        <v>144.5</v>
      </c>
      <c r="Q59" t="str">
        <f t="shared" ca="1" si="5"/>
        <v>UNDER 144.5</v>
      </c>
      <c r="R59" t="s">
        <v>51</v>
      </c>
      <c r="V59" t="str">
        <f t="shared" ca="1" si="8"/>
        <v/>
      </c>
      <c r="W59" s="48"/>
    </row>
    <row r="60" spans="1:23" ht="15.75" thickBot="1" x14ac:dyDescent="0.3">
      <c r="A60">
        <f ca="1">IF($B$2=0,"",COUNTA($B$2:B60))</f>
        <v>59</v>
      </c>
      <c r="B60" s="3" t="str">
        <f t="shared" ca="1" si="9"/>
        <v/>
      </c>
      <c r="C60" s="3">
        <f t="shared" ca="1" si="0"/>
        <v>0</v>
      </c>
      <c r="F60" s="7"/>
      <c r="G60" t="str">
        <f>IF(ISBLANK(K60),"",COUNTA($K$2:K60))</f>
        <v/>
      </c>
      <c r="H60" t="str">
        <f t="shared" si="1"/>
        <v/>
      </c>
      <c r="I60">
        <f t="shared" si="2"/>
        <v>0</v>
      </c>
      <c r="J60" t="s">
        <v>425</v>
      </c>
      <c r="K60" s="10"/>
      <c r="L60" s="9"/>
      <c r="M60">
        <f t="shared" si="10"/>
        <v>0</v>
      </c>
      <c r="N60">
        <f t="shared" si="10"/>
        <v>0</v>
      </c>
      <c r="P60" s="2" t="str">
        <f t="shared" ca="1" si="4"/>
        <v>153.5</v>
      </c>
      <c r="Q60" t="str">
        <f t="shared" ca="1" si="5"/>
        <v>UNDER 153.5</v>
      </c>
      <c r="R60" t="s">
        <v>93</v>
      </c>
      <c r="V60" t="str">
        <f t="shared" ca="1" si="8"/>
        <v/>
      </c>
      <c r="W60" s="47"/>
    </row>
    <row r="61" spans="1:23" ht="17.25" thickBot="1" x14ac:dyDescent="0.3">
      <c r="A61">
        <f ca="1">IF($B$2=0,"",COUNTA($B$2:B61))</f>
        <v>60</v>
      </c>
      <c r="B61" s="3" t="str">
        <f t="shared" ca="1" si="9"/>
        <v/>
      </c>
      <c r="C61" s="3">
        <f t="shared" ca="1" si="0"/>
        <v>0</v>
      </c>
      <c r="F61" s="5"/>
      <c r="G61" t="str">
        <f>IF(ISBLANK(K61),"",COUNTA($K$2:K61))</f>
        <v/>
      </c>
      <c r="H61" t="str">
        <f t="shared" si="1"/>
        <v/>
      </c>
      <c r="I61">
        <f t="shared" si="2"/>
        <v>0</v>
      </c>
      <c r="J61">
        <v>8000</v>
      </c>
      <c r="K61" s="10"/>
      <c r="L61" s="9"/>
      <c r="M61">
        <f t="shared" si="10"/>
        <v>0</v>
      </c>
      <c r="N61">
        <f t="shared" si="10"/>
        <v>0</v>
      </c>
      <c r="P61" s="2" t="str">
        <f t="shared" ca="1" si="4"/>
        <v>140.5</v>
      </c>
      <c r="Q61" t="str">
        <f t="shared" ca="1" si="5"/>
        <v>UNDER 140.5</v>
      </c>
      <c r="R61" t="s">
        <v>49</v>
      </c>
      <c r="V61" t="str">
        <f t="shared" ca="1" si="8"/>
        <v/>
      </c>
      <c r="W61" s="48"/>
    </row>
    <row r="62" spans="1:23" ht="15.75" thickBot="1" x14ac:dyDescent="0.3">
      <c r="A62">
        <f ca="1">IF($B$2=0,"",COUNTA($B$2:B62))</f>
        <v>61</v>
      </c>
      <c r="B62" s="3" t="str">
        <f t="shared" ca="1" si="9"/>
        <v/>
      </c>
      <c r="C62" s="3">
        <f t="shared" ca="1" si="0"/>
        <v>0</v>
      </c>
      <c r="F62" s="7"/>
      <c r="G62" t="str">
        <f>IF(ISBLANK(K62),"",COUNTA($K$2:K62))</f>
        <v/>
      </c>
      <c r="H62" t="str">
        <f t="shared" si="1"/>
        <v/>
      </c>
      <c r="I62">
        <f t="shared" si="2"/>
        <v>0</v>
      </c>
      <c r="J62" t="s">
        <v>426</v>
      </c>
      <c r="K62" s="10"/>
      <c r="L62" s="9"/>
      <c r="M62">
        <f t="shared" si="10"/>
        <v>0</v>
      </c>
      <c r="N62">
        <f t="shared" si="10"/>
        <v>0</v>
      </c>
      <c r="P62" s="2" t="str">
        <f t="shared" ca="1" si="4"/>
        <v>154.5</v>
      </c>
      <c r="Q62" t="str">
        <f t="shared" ca="1" si="5"/>
        <v>UNDER 154.5</v>
      </c>
      <c r="R62" t="s">
        <v>94</v>
      </c>
      <c r="W62" s="47"/>
    </row>
    <row r="63" spans="1:23" ht="17.25" thickBot="1" x14ac:dyDescent="0.3">
      <c r="A63">
        <f ca="1">IF($B$2=0,"",COUNTA($B$2:B63))</f>
        <v>62</v>
      </c>
      <c r="B63" s="3" t="str">
        <f t="shared" ca="1" si="9"/>
        <v/>
      </c>
      <c r="C63" s="3">
        <f t="shared" ca="1" si="0"/>
        <v>0</v>
      </c>
      <c r="F63" s="5"/>
      <c r="G63" t="str">
        <f>IF(ISBLANK(K63),"",COUNTA($K$2:K63))</f>
        <v/>
      </c>
      <c r="H63" t="str">
        <f t="shared" si="1"/>
        <v/>
      </c>
      <c r="I63">
        <f t="shared" si="2"/>
        <v>0</v>
      </c>
      <c r="J63">
        <v>11000</v>
      </c>
      <c r="K63" s="10"/>
      <c r="L63" s="9"/>
      <c r="M63">
        <f t="shared" si="10"/>
        <v>0</v>
      </c>
      <c r="N63">
        <f t="shared" si="10"/>
        <v>0</v>
      </c>
      <c r="P63" s="2" t="str">
        <f t="shared" ca="1" si="4"/>
        <v>148.5</v>
      </c>
      <c r="Q63" t="str">
        <f t="shared" ca="1" si="5"/>
        <v>UNDER 148.5</v>
      </c>
      <c r="R63" t="s">
        <v>95</v>
      </c>
      <c r="W63" s="48"/>
    </row>
    <row r="64" spans="1:23" ht="15.75" thickBot="1" x14ac:dyDescent="0.3">
      <c r="A64">
        <f ca="1">IF($B$2=0,"",COUNTA($B$2:B64))</f>
        <v>63</v>
      </c>
      <c r="B64" s="3" t="str">
        <f t="shared" ca="1" si="9"/>
        <v/>
      </c>
      <c r="C64" s="3">
        <f t="shared" ca="1" si="0"/>
        <v>0</v>
      </c>
      <c r="F64" s="7"/>
      <c r="G64" t="str">
        <f>IF(ISBLANK(K64),"",COUNTA($K$2:K64))</f>
        <v/>
      </c>
      <c r="H64" t="str">
        <f t="shared" si="1"/>
        <v/>
      </c>
      <c r="I64">
        <f t="shared" si="2"/>
        <v>0</v>
      </c>
      <c r="J64" t="s">
        <v>427</v>
      </c>
      <c r="K64" s="10"/>
      <c r="L64" s="9"/>
      <c r="M64">
        <f t="shared" si="10"/>
        <v>0</v>
      </c>
      <c r="N64">
        <f t="shared" si="10"/>
        <v>0</v>
      </c>
      <c r="P64" s="2" t="str">
        <f t="shared" ca="1" si="4"/>
        <v>155.5</v>
      </c>
      <c r="Q64" t="str">
        <f t="shared" ca="1" si="5"/>
        <v>UNDER 155.5</v>
      </c>
      <c r="R64" t="s">
        <v>51</v>
      </c>
      <c r="W64" s="47"/>
    </row>
    <row r="65" spans="1:23" ht="17.25" thickBot="1" x14ac:dyDescent="0.3">
      <c r="A65">
        <f ca="1">IF($B$2=0,"",COUNTA($B$2:B65))</f>
        <v>64</v>
      </c>
      <c r="B65" s="3" t="str">
        <f t="shared" ca="1" si="9"/>
        <v/>
      </c>
      <c r="C65" s="3">
        <f t="shared" ca="1" si="0"/>
        <v>0</v>
      </c>
      <c r="F65" s="5"/>
      <c r="G65" t="str">
        <f>IF(ISBLANK(K65),"",COUNTA($K$2:K65))</f>
        <v/>
      </c>
      <c r="H65" t="str">
        <f t="shared" si="1"/>
        <v/>
      </c>
      <c r="I65">
        <f t="shared" si="2"/>
        <v>0</v>
      </c>
      <c r="J65">
        <v>11000</v>
      </c>
      <c r="K65" s="10"/>
      <c r="L65" s="9"/>
      <c r="M65">
        <f t="shared" si="10"/>
        <v>0</v>
      </c>
      <c r="N65">
        <f t="shared" si="10"/>
        <v>0</v>
      </c>
      <c r="P65" s="2" t="str">
        <f t="shared" ca="1" si="4"/>
        <v>157.5</v>
      </c>
      <c r="Q65" t="str">
        <f t="shared" ca="1" si="5"/>
        <v>UNDER 157.5</v>
      </c>
      <c r="R65" t="s">
        <v>96</v>
      </c>
      <c r="W65" s="48"/>
    </row>
    <row r="66" spans="1:23" ht="15.75" thickBot="1" x14ac:dyDescent="0.3">
      <c r="A66">
        <f ca="1">IF($B$2=0,"",COUNTA($B$2:B66))</f>
        <v>65</v>
      </c>
      <c r="B66" s="3" t="str">
        <f t="shared" ref="B66:B129" ca="1" si="11">UPPER(OFFSET(F65,(ROW()-1)*1-1,0))</f>
        <v/>
      </c>
      <c r="C66" s="3">
        <f t="shared" ref="C66:C105" ca="1" si="12">OFFSET(F66,(ROW()-1)*1-1,0)</f>
        <v>0</v>
      </c>
      <c r="F66" s="7"/>
      <c r="G66" t="str">
        <f>IF(ISBLANK(K66),"",COUNTA($K$2:K66))</f>
        <v/>
      </c>
      <c r="H66" t="str">
        <f t="shared" ref="H66:H129" si="13">IF(ISBLANK(K66),"",IF(ISNUMBER(SEARCH("+",K66)),LEFT(K66,SEARCH("+",K66,1)-1),LEFT(K66,SEARCH("-",K66,1)-1)))</f>
        <v/>
      </c>
      <c r="I66">
        <f t="shared" ref="I66:I129" si="14">IF(VALUE(M66)&gt;0,-20,IF(VALUE(M66)&gt;VALUE(N66),-20,M66))</f>
        <v>0</v>
      </c>
      <c r="J66" t="s">
        <v>428</v>
      </c>
      <c r="K66" s="10"/>
      <c r="L66" s="9"/>
      <c r="M66">
        <f t="shared" ref="M66:N129" si="15">IF(ISBLANK(K66),0,IF(ISNUMBER(SEARCH("+",K66)),RIGHT(K66,LEN(K66)-SEARCH("+",K66,1)),RIGHT(K66,LEN(K66)-SEARCH("-",K66,1)+1)))</f>
        <v>0</v>
      </c>
      <c r="N66">
        <f t="shared" si="15"/>
        <v>0</v>
      </c>
      <c r="P66" s="2" t="str">
        <f t="shared" ca="1" si="4"/>
        <v>147.5</v>
      </c>
      <c r="Q66" t="str">
        <f t="shared" ca="1" si="5"/>
        <v>UNDER 147.5</v>
      </c>
      <c r="R66" t="s">
        <v>49</v>
      </c>
      <c r="W66" s="47"/>
    </row>
    <row r="67" spans="1:23" ht="17.25" thickBot="1" x14ac:dyDescent="0.3">
      <c r="A67">
        <f ca="1">IF($B$2=0,"",COUNTA($B$2:B67))</f>
        <v>66</v>
      </c>
      <c r="B67" s="3" t="str">
        <f t="shared" ca="1" si="11"/>
        <v/>
      </c>
      <c r="C67" s="3">
        <f t="shared" ca="1" si="12"/>
        <v>0</v>
      </c>
      <c r="F67" s="5"/>
      <c r="G67" t="str">
        <f>IF(ISBLANK(K67),"",COUNTA($K$2:K67))</f>
        <v/>
      </c>
      <c r="H67" t="str">
        <f t="shared" si="13"/>
        <v/>
      </c>
      <c r="I67">
        <f t="shared" si="14"/>
        <v>0</v>
      </c>
      <c r="J67">
        <v>12000</v>
      </c>
      <c r="K67" s="10"/>
      <c r="L67" s="9"/>
      <c r="M67">
        <f t="shared" si="15"/>
        <v>0</v>
      </c>
      <c r="N67">
        <f t="shared" si="15"/>
        <v>0</v>
      </c>
      <c r="P67" s="2" t="str">
        <f t="shared" ref="P67:P130" ca="1" si="16">IF(ISBLANK(Q67),0,IF(ISNUMBER(SEARCH(" ",Q67)),RIGHT(Q67,LEN(Q67)-SEARCH(" ",Q67,1)),RIGHT(Q67,LEN(Q67)-SEARCH("-",Q67,1)+1)))</f>
        <v>165.5</v>
      </c>
      <c r="Q67" t="str">
        <f t="shared" ref="Q67:Q130" ca="1" si="17">UPPER(OFFSET(R66,(ROW()-1)*4,0))</f>
        <v>UNDER 165.5</v>
      </c>
      <c r="R67" t="s">
        <v>97</v>
      </c>
      <c r="W67" s="48"/>
    </row>
    <row r="68" spans="1:23" ht="15.75" thickBot="1" x14ac:dyDescent="0.3">
      <c r="A68">
        <f ca="1">IF($B$2=0,"",COUNTA($B$2:B68))</f>
        <v>67</v>
      </c>
      <c r="B68" s="3" t="str">
        <f t="shared" ca="1" si="11"/>
        <v/>
      </c>
      <c r="C68" s="3">
        <f t="shared" ca="1" si="12"/>
        <v>0</v>
      </c>
      <c r="F68" s="7"/>
      <c r="G68" t="str">
        <f>IF(ISBLANK(K68),"",COUNTA($K$2:K68))</f>
        <v/>
      </c>
      <c r="H68" t="str">
        <f t="shared" si="13"/>
        <v/>
      </c>
      <c r="I68">
        <f t="shared" si="14"/>
        <v>0</v>
      </c>
      <c r="J68" t="s">
        <v>429</v>
      </c>
      <c r="K68" s="10"/>
      <c r="L68" s="9"/>
      <c r="M68">
        <f t="shared" si="15"/>
        <v>0</v>
      </c>
      <c r="N68">
        <f t="shared" si="15"/>
        <v>0</v>
      </c>
      <c r="P68" s="2" t="str">
        <f t="shared" ca="1" si="16"/>
        <v>144.5</v>
      </c>
      <c r="Q68" t="str">
        <f t="shared" ca="1" si="17"/>
        <v>UNDER 144.5</v>
      </c>
      <c r="R68" t="s">
        <v>98</v>
      </c>
      <c r="W68" s="47"/>
    </row>
    <row r="69" spans="1:23" ht="17.25" thickBot="1" x14ac:dyDescent="0.3">
      <c r="A69">
        <f ca="1">IF($B$2=0,"",COUNTA($B$2:B69))</f>
        <v>68</v>
      </c>
      <c r="B69" s="3" t="str">
        <f t="shared" ca="1" si="11"/>
        <v/>
      </c>
      <c r="C69" s="3">
        <f t="shared" ca="1" si="12"/>
        <v>0</v>
      </c>
      <c r="F69" s="5"/>
      <c r="G69" t="str">
        <f>IF(ISBLANK(K69),"",COUNTA($K$2:K69))</f>
        <v/>
      </c>
      <c r="H69" t="str">
        <f t="shared" si="13"/>
        <v/>
      </c>
      <c r="I69">
        <f t="shared" si="14"/>
        <v>0</v>
      </c>
      <c r="J69">
        <v>15000</v>
      </c>
      <c r="K69" s="10"/>
      <c r="L69" s="9"/>
      <c r="M69">
        <f t="shared" si="15"/>
        <v>0</v>
      </c>
      <c r="N69">
        <f t="shared" si="15"/>
        <v>0</v>
      </c>
      <c r="P69" s="2" t="str">
        <f t="shared" ca="1" si="16"/>
        <v>150.5</v>
      </c>
      <c r="Q69" t="str">
        <f t="shared" ca="1" si="17"/>
        <v>UNDER 150.5</v>
      </c>
      <c r="R69" t="s">
        <v>51</v>
      </c>
      <c r="W69" s="48"/>
    </row>
    <row r="70" spans="1:23" ht="15.75" thickBot="1" x14ac:dyDescent="0.3">
      <c r="A70">
        <f ca="1">IF($B$2=0,"",COUNTA($B$2:B70))</f>
        <v>69</v>
      </c>
      <c r="B70" s="3" t="str">
        <f t="shared" ca="1" si="11"/>
        <v/>
      </c>
      <c r="C70" s="3">
        <f t="shared" ca="1" si="12"/>
        <v>0</v>
      </c>
      <c r="F70" s="7"/>
      <c r="G70" t="str">
        <f>IF(ISBLANK(K70),"",COUNTA($K$2:K70))</f>
        <v/>
      </c>
      <c r="H70" t="str">
        <f t="shared" si="13"/>
        <v/>
      </c>
      <c r="I70">
        <f t="shared" si="14"/>
        <v>0</v>
      </c>
      <c r="J70" t="s">
        <v>430</v>
      </c>
      <c r="K70" s="13"/>
      <c r="L70" s="12"/>
      <c r="M70">
        <f t="shared" si="15"/>
        <v>0</v>
      </c>
      <c r="N70">
        <f t="shared" si="15"/>
        <v>0</v>
      </c>
      <c r="P70" s="2" t="str">
        <f t="shared" ca="1" si="16"/>
        <v>159.5</v>
      </c>
      <c r="Q70" t="str">
        <f t="shared" ca="1" si="17"/>
        <v>UNDER 159.5</v>
      </c>
      <c r="R70" t="s">
        <v>99</v>
      </c>
      <c r="W70" s="47"/>
    </row>
    <row r="71" spans="1:23" ht="17.25" thickBot="1" x14ac:dyDescent="0.3">
      <c r="A71">
        <f ca="1">IF($B$2=0,"",COUNTA($B$2:B71))</f>
        <v>70</v>
      </c>
      <c r="B71" s="3" t="str">
        <f t="shared" ca="1" si="11"/>
        <v/>
      </c>
      <c r="C71" s="3">
        <f t="shared" ca="1" si="12"/>
        <v>0</v>
      </c>
      <c r="F71" s="5"/>
      <c r="G71" t="str">
        <f>IF(ISBLANK(K71),"",COUNTA($K$2:K71))</f>
        <v/>
      </c>
      <c r="H71" t="str">
        <f t="shared" si="13"/>
        <v/>
      </c>
      <c r="I71">
        <f t="shared" si="14"/>
        <v>0</v>
      </c>
      <c r="J71">
        <v>15000</v>
      </c>
      <c r="K71" s="10"/>
      <c r="L71" s="9"/>
      <c r="M71">
        <f t="shared" si="15"/>
        <v>0</v>
      </c>
      <c r="N71">
        <f t="shared" si="15"/>
        <v>0</v>
      </c>
      <c r="P71" s="2" t="str">
        <f t="shared" ca="1" si="16"/>
        <v>176.5</v>
      </c>
      <c r="Q71" t="str">
        <f t="shared" ca="1" si="17"/>
        <v>UNDER 176.5</v>
      </c>
      <c r="R71" t="s">
        <v>49</v>
      </c>
      <c r="W71" s="48"/>
    </row>
    <row r="72" spans="1:23" ht="15.75" thickBot="1" x14ac:dyDescent="0.3">
      <c r="A72">
        <f ca="1">IF($B$2=0,"",COUNTA($B$2:B72))</f>
        <v>71</v>
      </c>
      <c r="B72" s="3" t="str">
        <f t="shared" ca="1" si="11"/>
        <v/>
      </c>
      <c r="C72" s="3">
        <f t="shared" ca="1" si="12"/>
        <v>0</v>
      </c>
      <c r="F72" s="7"/>
      <c r="G72" t="str">
        <f>IF(ISBLANK(K72),"",COUNTA($K$2:K72))</f>
        <v/>
      </c>
      <c r="H72" t="str">
        <f t="shared" si="13"/>
        <v/>
      </c>
      <c r="I72">
        <f t="shared" si="14"/>
        <v>0</v>
      </c>
      <c r="J72" t="s">
        <v>431</v>
      </c>
      <c r="K72" s="10"/>
      <c r="L72" s="9"/>
      <c r="M72">
        <f t="shared" si="15"/>
        <v>0</v>
      </c>
      <c r="N72">
        <f t="shared" si="15"/>
        <v>0</v>
      </c>
      <c r="P72" s="2" t="str">
        <f t="shared" ca="1" si="16"/>
        <v>163.5</v>
      </c>
      <c r="Q72" t="str">
        <f t="shared" ca="1" si="17"/>
        <v>UNDER 163.5</v>
      </c>
      <c r="R72" t="s">
        <v>100</v>
      </c>
      <c r="W72" s="47"/>
    </row>
    <row r="73" spans="1:23" ht="17.25" thickBot="1" x14ac:dyDescent="0.3">
      <c r="A73">
        <f ca="1">IF($B$2=0,"",COUNTA($B$2:B73))</f>
        <v>72</v>
      </c>
      <c r="B73" s="3" t="str">
        <f t="shared" ca="1" si="11"/>
        <v/>
      </c>
      <c r="C73" s="3">
        <f t="shared" ca="1" si="12"/>
        <v>0</v>
      </c>
      <c r="F73" s="5"/>
      <c r="G73" t="str">
        <f>IF(ISBLANK(K73),"",COUNTA($K$2:K73))</f>
        <v/>
      </c>
      <c r="H73" t="str">
        <f t="shared" si="13"/>
        <v/>
      </c>
      <c r="I73">
        <f t="shared" si="14"/>
        <v>0</v>
      </c>
      <c r="J73">
        <v>16000</v>
      </c>
      <c r="K73" s="10"/>
      <c r="L73" s="9"/>
      <c r="M73">
        <f t="shared" si="15"/>
        <v>0</v>
      </c>
      <c r="N73">
        <f t="shared" si="15"/>
        <v>0</v>
      </c>
      <c r="P73" s="2" t="str">
        <f t="shared" ca="1" si="16"/>
        <v>151.5</v>
      </c>
      <c r="Q73" t="str">
        <f t="shared" ca="1" si="17"/>
        <v>UNDER 151.5</v>
      </c>
      <c r="R73" t="s">
        <v>64</v>
      </c>
      <c r="W73" s="48"/>
    </row>
    <row r="74" spans="1:23" ht="15.75" thickBot="1" x14ac:dyDescent="0.3">
      <c r="A74">
        <f ca="1">IF($B$2=0,"",COUNTA($B$2:B74))</f>
        <v>73</v>
      </c>
      <c r="B74" s="3" t="str">
        <f t="shared" ca="1" si="11"/>
        <v/>
      </c>
      <c r="C74" s="3">
        <f t="shared" ca="1" si="12"/>
        <v>0</v>
      </c>
      <c r="F74" s="7"/>
      <c r="G74" t="str">
        <f>IF(ISBLANK(K74),"",COUNTA($K$2:K74))</f>
        <v/>
      </c>
      <c r="H74" t="str">
        <f t="shared" si="13"/>
        <v/>
      </c>
      <c r="I74">
        <f t="shared" si="14"/>
        <v>0</v>
      </c>
      <c r="J74" t="s">
        <v>432</v>
      </c>
      <c r="K74" s="10"/>
      <c r="L74" s="9"/>
      <c r="M74">
        <f t="shared" si="15"/>
        <v>0</v>
      </c>
      <c r="N74">
        <f t="shared" si="15"/>
        <v>0</v>
      </c>
      <c r="P74" s="2" t="str">
        <f t="shared" ca="1" si="16"/>
        <v>148.5</v>
      </c>
      <c r="Q74" t="str">
        <f t="shared" ca="1" si="17"/>
        <v>UNDER 148.5</v>
      </c>
      <c r="R74" t="s">
        <v>51</v>
      </c>
      <c r="W74" s="47"/>
    </row>
    <row r="75" spans="1:23" ht="17.25" thickBot="1" x14ac:dyDescent="0.3">
      <c r="A75">
        <f ca="1">IF($B$2=0,"",COUNTA($B$2:B75))</f>
        <v>74</v>
      </c>
      <c r="B75" s="3" t="str">
        <f t="shared" ca="1" si="11"/>
        <v/>
      </c>
      <c r="C75" s="3">
        <f t="shared" ca="1" si="12"/>
        <v>0</v>
      </c>
      <c r="F75" s="5"/>
      <c r="G75" t="str">
        <f>IF(ISBLANK(K75),"",COUNTA($K$2:K75))</f>
        <v/>
      </c>
      <c r="H75" t="str">
        <f t="shared" si="13"/>
        <v/>
      </c>
      <c r="I75">
        <f t="shared" si="14"/>
        <v>0</v>
      </c>
      <c r="J75">
        <v>18000</v>
      </c>
      <c r="K75" s="10"/>
      <c r="L75" s="9"/>
      <c r="M75">
        <f t="shared" si="15"/>
        <v>0</v>
      </c>
      <c r="N75">
        <f t="shared" si="15"/>
        <v>0</v>
      </c>
      <c r="P75" s="2" t="str">
        <f t="shared" ca="1" si="16"/>
        <v>13.5</v>
      </c>
      <c r="Q75" t="str">
        <f t="shared" ca="1" si="17"/>
        <v>UNDER 13.5</v>
      </c>
      <c r="R75" t="s">
        <v>65</v>
      </c>
      <c r="W75" s="48"/>
    </row>
    <row r="76" spans="1:23" ht="15.75" thickBot="1" x14ac:dyDescent="0.3">
      <c r="A76">
        <f ca="1">IF($B$2=0,"",COUNTA($B$2:B76))</f>
        <v>75</v>
      </c>
      <c r="B76" s="3" t="str">
        <f t="shared" ca="1" si="11"/>
        <v/>
      </c>
      <c r="C76" s="3">
        <f t="shared" ca="1" si="12"/>
        <v>0</v>
      </c>
      <c r="F76" s="7"/>
      <c r="G76" t="str">
        <f>IF(ISBLANK(K76),"",COUNTA($K$2:K76))</f>
        <v/>
      </c>
      <c r="H76" t="str">
        <f t="shared" si="13"/>
        <v/>
      </c>
      <c r="I76">
        <f t="shared" si="14"/>
        <v>0</v>
      </c>
      <c r="J76" t="s">
        <v>433</v>
      </c>
      <c r="K76" s="10"/>
      <c r="L76" s="9"/>
      <c r="M76">
        <f t="shared" si="15"/>
        <v>0</v>
      </c>
      <c r="N76">
        <f t="shared" si="15"/>
        <v>0</v>
      </c>
      <c r="P76" s="2" t="str">
        <f t="shared" ca="1" si="16"/>
        <v>13.5</v>
      </c>
      <c r="Q76" t="str">
        <f t="shared" ca="1" si="17"/>
        <v>UNDER 13.5</v>
      </c>
      <c r="R76" t="s">
        <v>49</v>
      </c>
      <c r="W76" s="47"/>
    </row>
    <row r="77" spans="1:23" ht="17.25" thickBot="1" x14ac:dyDescent="0.3">
      <c r="A77">
        <f ca="1">IF($B$2=0,"",COUNTA($B$2:B77))</f>
        <v>76</v>
      </c>
      <c r="B77" s="3" t="str">
        <f t="shared" ca="1" si="11"/>
        <v/>
      </c>
      <c r="C77" s="3">
        <f t="shared" ca="1" si="12"/>
        <v>0</v>
      </c>
      <c r="F77" s="5"/>
      <c r="G77" t="str">
        <f>IF(ISBLANK(K77),"",COUNTA($K$2:K77))</f>
        <v/>
      </c>
      <c r="H77" t="str">
        <f t="shared" si="13"/>
        <v/>
      </c>
      <c r="I77">
        <f t="shared" si="14"/>
        <v>0</v>
      </c>
      <c r="J77">
        <v>19000</v>
      </c>
      <c r="K77" s="10"/>
      <c r="L77" s="9"/>
      <c r="M77">
        <f t="shared" si="15"/>
        <v>0</v>
      </c>
      <c r="N77">
        <f t="shared" si="15"/>
        <v>0</v>
      </c>
      <c r="P77" s="2" t="str">
        <f t="shared" ca="1" si="16"/>
        <v>10.5</v>
      </c>
      <c r="Q77" t="str">
        <f t="shared" ca="1" si="17"/>
        <v>UNDER 10.5</v>
      </c>
      <c r="R77" t="s">
        <v>101</v>
      </c>
      <c r="W77" s="48"/>
    </row>
    <row r="78" spans="1:23" ht="15.75" thickBot="1" x14ac:dyDescent="0.3">
      <c r="A78">
        <f ca="1">IF($B$2=0,"",COUNTA($B$2:B78))</f>
        <v>77</v>
      </c>
      <c r="B78" s="3" t="str">
        <f t="shared" ca="1" si="11"/>
        <v/>
      </c>
      <c r="C78" s="3">
        <f t="shared" ca="1" si="12"/>
        <v>0</v>
      </c>
      <c r="F78" s="7"/>
      <c r="G78" t="str">
        <f>IF(ISBLANK(K78),"",COUNTA($K$2:K78))</f>
        <v/>
      </c>
      <c r="H78" t="str">
        <f t="shared" si="13"/>
        <v/>
      </c>
      <c r="I78">
        <f t="shared" si="14"/>
        <v>0</v>
      </c>
      <c r="J78" t="s">
        <v>434</v>
      </c>
      <c r="K78" s="10"/>
      <c r="L78" s="9"/>
      <c r="M78">
        <f t="shared" si="15"/>
        <v>0</v>
      </c>
      <c r="N78">
        <f t="shared" si="15"/>
        <v>0</v>
      </c>
      <c r="P78" s="2" t="str">
        <f t="shared" ca="1" si="16"/>
        <v>11.5</v>
      </c>
      <c r="Q78" t="str">
        <f t="shared" ca="1" si="17"/>
        <v>UNDER 11.5</v>
      </c>
      <c r="R78" t="s">
        <v>85</v>
      </c>
      <c r="W78" s="47"/>
    </row>
    <row r="79" spans="1:23" ht="17.25" thickBot="1" x14ac:dyDescent="0.3">
      <c r="A79">
        <f ca="1">IF($B$2=0,"",COUNTA($B$2:B79))</f>
        <v>78</v>
      </c>
      <c r="B79" s="3" t="str">
        <f t="shared" ca="1" si="11"/>
        <v/>
      </c>
      <c r="C79" s="3">
        <f t="shared" ca="1" si="12"/>
        <v>0</v>
      </c>
      <c r="F79" s="5"/>
      <c r="G79" t="str">
        <f>IF(ISBLANK(K79),"",COUNTA($K$2:K79))</f>
        <v/>
      </c>
      <c r="H79" t="str">
        <f t="shared" si="13"/>
        <v/>
      </c>
      <c r="I79">
        <f t="shared" si="14"/>
        <v>0</v>
      </c>
      <c r="J79">
        <v>25000</v>
      </c>
      <c r="K79" s="10"/>
      <c r="L79" s="9"/>
      <c r="M79">
        <f t="shared" si="15"/>
        <v>0</v>
      </c>
      <c r="N79">
        <f t="shared" si="15"/>
        <v>0</v>
      </c>
      <c r="P79" s="2" t="str">
        <f t="shared" ca="1" si="16"/>
        <v>13.5</v>
      </c>
      <c r="Q79" t="str">
        <f t="shared" ca="1" si="17"/>
        <v>UNDER 13.5</v>
      </c>
      <c r="R79" t="s">
        <v>51</v>
      </c>
      <c r="W79" s="48"/>
    </row>
    <row r="80" spans="1:23" ht="15.75" thickBot="1" x14ac:dyDescent="0.3">
      <c r="A80">
        <f ca="1">IF($B$2=0,"",COUNTA($B$2:B80))</f>
        <v>79</v>
      </c>
      <c r="B80" s="3" t="str">
        <f t="shared" ca="1" si="11"/>
        <v/>
      </c>
      <c r="C80" s="3">
        <f t="shared" ca="1" si="12"/>
        <v>0</v>
      </c>
      <c r="F80" s="7"/>
      <c r="G80" t="str">
        <f>IF(ISBLANK(K80),"",COUNTA($K$2:K80))</f>
        <v/>
      </c>
      <c r="H80" t="str">
        <f t="shared" si="13"/>
        <v/>
      </c>
      <c r="I80">
        <f t="shared" si="14"/>
        <v>0</v>
      </c>
      <c r="J80" t="s">
        <v>435</v>
      </c>
      <c r="K80" s="10"/>
      <c r="L80" s="9"/>
      <c r="M80">
        <f t="shared" si="15"/>
        <v>0</v>
      </c>
      <c r="N80">
        <f t="shared" si="15"/>
        <v>0</v>
      </c>
      <c r="P80" s="2" t="str">
        <f t="shared" ca="1" si="16"/>
        <v>12.5</v>
      </c>
      <c r="Q80" t="str">
        <f t="shared" ca="1" si="17"/>
        <v>UNDER 12.5</v>
      </c>
      <c r="R80" t="s">
        <v>86</v>
      </c>
      <c r="W80" s="47"/>
    </row>
    <row r="81" spans="1:23" ht="17.25" thickBot="1" x14ac:dyDescent="0.3">
      <c r="A81">
        <f ca="1">IF($B$2=0,"",COUNTA($B$2:B81))</f>
        <v>80</v>
      </c>
      <c r="B81" s="3" t="str">
        <f t="shared" ca="1" si="11"/>
        <v/>
      </c>
      <c r="C81" s="3">
        <f t="shared" ca="1" si="12"/>
        <v>0</v>
      </c>
      <c r="F81" s="5"/>
      <c r="G81" t="str">
        <f>IF(ISBLANK(K81),"",COUNTA($K$2:K81))</f>
        <v/>
      </c>
      <c r="H81" t="str">
        <f t="shared" si="13"/>
        <v/>
      </c>
      <c r="I81">
        <f t="shared" si="14"/>
        <v>0</v>
      </c>
      <c r="J81">
        <v>30000</v>
      </c>
      <c r="K81" s="10"/>
      <c r="L81" s="9"/>
      <c r="M81">
        <f t="shared" si="15"/>
        <v>0</v>
      </c>
      <c r="N81">
        <f t="shared" si="15"/>
        <v>0</v>
      </c>
      <c r="P81" s="2" t="str">
        <f t="shared" ca="1" si="16"/>
        <v>11.5</v>
      </c>
      <c r="Q81" t="str">
        <f t="shared" ca="1" si="17"/>
        <v>UNDER 11.5</v>
      </c>
      <c r="R81" t="s">
        <v>49</v>
      </c>
      <c r="W81" s="48"/>
    </row>
    <row r="82" spans="1:23" ht="15.75" thickBot="1" x14ac:dyDescent="0.3">
      <c r="A82">
        <f ca="1">IF($B$2=0,"",COUNTA($B$2:B82))</f>
        <v>81</v>
      </c>
      <c r="B82" s="3" t="str">
        <f t="shared" ca="1" si="11"/>
        <v/>
      </c>
      <c r="C82" s="3">
        <f t="shared" ca="1" si="12"/>
        <v>0</v>
      </c>
      <c r="F82" s="7"/>
      <c r="G82" t="str">
        <f>IF(ISBLANK(K82),"",COUNTA($K$2:K82))</f>
        <v/>
      </c>
      <c r="H82" t="str">
        <f t="shared" si="13"/>
        <v/>
      </c>
      <c r="I82">
        <f t="shared" si="14"/>
        <v>0</v>
      </c>
      <c r="J82" t="s">
        <v>436</v>
      </c>
      <c r="K82" s="10"/>
      <c r="L82" s="9"/>
      <c r="M82">
        <f t="shared" si="15"/>
        <v>0</v>
      </c>
      <c r="N82">
        <f t="shared" si="15"/>
        <v>0</v>
      </c>
      <c r="P82" s="2" t="str">
        <f t="shared" ca="1" si="16"/>
        <v>13.5</v>
      </c>
      <c r="Q82" t="str">
        <f t="shared" ca="1" si="17"/>
        <v>UNDER 13.5</v>
      </c>
      <c r="R82" t="s">
        <v>102</v>
      </c>
      <c r="W82" s="47"/>
    </row>
    <row r="83" spans="1:23" ht="17.25" thickBot="1" x14ac:dyDescent="0.3">
      <c r="A83">
        <f ca="1">IF($B$2=0,"",COUNTA($B$2:B83))</f>
        <v>82</v>
      </c>
      <c r="B83" s="3" t="str">
        <f t="shared" ca="1" si="11"/>
        <v/>
      </c>
      <c r="C83" s="3">
        <f t="shared" ca="1" si="12"/>
        <v>0</v>
      </c>
      <c r="F83" s="5"/>
      <c r="G83" t="str">
        <f>IF(ISBLANK(K83),"",COUNTA($K$2:K83))</f>
        <v/>
      </c>
      <c r="H83" t="str">
        <f t="shared" si="13"/>
        <v/>
      </c>
      <c r="I83">
        <f t="shared" si="14"/>
        <v>0</v>
      </c>
      <c r="J83">
        <v>30000</v>
      </c>
      <c r="K83" s="13"/>
      <c r="L83" s="12"/>
      <c r="M83">
        <f t="shared" si="15"/>
        <v>0</v>
      </c>
      <c r="N83">
        <f t="shared" si="15"/>
        <v>0</v>
      </c>
      <c r="P83" s="2" t="str">
        <f t="shared" ca="1" si="16"/>
        <v>11.5</v>
      </c>
      <c r="Q83" t="str">
        <f t="shared" ca="1" si="17"/>
        <v>UNDER 11.5</v>
      </c>
      <c r="R83" t="s">
        <v>103</v>
      </c>
      <c r="W83" s="48"/>
    </row>
    <row r="84" spans="1:23" ht="15.75" thickBot="1" x14ac:dyDescent="0.3">
      <c r="A84">
        <f ca="1">IF($B$2=0,"",COUNTA($B$2:B84))</f>
        <v>83</v>
      </c>
      <c r="B84" s="3" t="str">
        <f t="shared" ca="1" si="11"/>
        <v/>
      </c>
      <c r="C84" s="3">
        <f t="shared" ca="1" si="12"/>
        <v>0</v>
      </c>
      <c r="F84" s="7"/>
      <c r="G84" t="str">
        <f>IF(ISBLANK(K84),"",COUNTA($K$2:K84))</f>
        <v/>
      </c>
      <c r="H84" t="str">
        <f t="shared" si="13"/>
        <v/>
      </c>
      <c r="I84">
        <f t="shared" si="14"/>
        <v>0</v>
      </c>
      <c r="J84" t="s">
        <v>437</v>
      </c>
      <c r="M84">
        <f t="shared" si="15"/>
        <v>0</v>
      </c>
      <c r="N84">
        <f t="shared" si="15"/>
        <v>0</v>
      </c>
      <c r="P84" s="2" t="str">
        <f t="shared" ca="1" si="16"/>
        <v>13.5</v>
      </c>
      <c r="Q84" t="str">
        <f t="shared" ca="1" si="17"/>
        <v>UNDER 13.5</v>
      </c>
      <c r="R84" t="s">
        <v>51</v>
      </c>
      <c r="W84" s="47"/>
    </row>
    <row r="85" spans="1:23" ht="17.25" thickBot="1" x14ac:dyDescent="0.3">
      <c r="A85">
        <f ca="1">IF($B$2=0,"",COUNTA($B$2:B85))</f>
        <v>84</v>
      </c>
      <c r="B85" s="3" t="str">
        <f t="shared" ca="1" si="11"/>
        <v/>
      </c>
      <c r="C85" s="3">
        <f t="shared" ca="1" si="12"/>
        <v>0</v>
      </c>
      <c r="F85" s="5"/>
      <c r="G85" t="str">
        <f>IF(ISBLANK(K85),"",COUNTA($K$2:K85))</f>
        <v/>
      </c>
      <c r="H85" t="str">
        <f t="shared" si="13"/>
        <v/>
      </c>
      <c r="I85">
        <f t="shared" si="14"/>
        <v>0</v>
      </c>
      <c r="J85">
        <v>35000</v>
      </c>
      <c r="M85">
        <f t="shared" si="15"/>
        <v>0</v>
      </c>
      <c r="N85">
        <f t="shared" si="15"/>
        <v>0</v>
      </c>
      <c r="P85" s="2" t="str">
        <f t="shared" ca="1" si="16"/>
        <v>14.5</v>
      </c>
      <c r="Q85" t="str">
        <f t="shared" ca="1" si="17"/>
        <v>UNDER 14.5</v>
      </c>
      <c r="R85" t="s">
        <v>104</v>
      </c>
      <c r="W85" s="48"/>
    </row>
    <row r="86" spans="1:23" ht="15.75" thickBot="1" x14ac:dyDescent="0.3">
      <c r="A86">
        <f ca="1">IF($B$2=0,"",COUNTA($B$2:B86))</f>
        <v>85</v>
      </c>
      <c r="B86" s="3" t="str">
        <f t="shared" ca="1" si="11"/>
        <v/>
      </c>
      <c r="C86" s="3">
        <f t="shared" ca="1" si="12"/>
        <v>0</v>
      </c>
      <c r="F86" s="7"/>
      <c r="G86" t="str">
        <f>IF(ISBLANK(K86),"",COUNTA($K$2:K86))</f>
        <v/>
      </c>
      <c r="H86" t="str">
        <f t="shared" si="13"/>
        <v/>
      </c>
      <c r="I86">
        <f t="shared" si="14"/>
        <v>0</v>
      </c>
      <c r="J86" t="s">
        <v>438</v>
      </c>
      <c r="M86">
        <f t="shared" si="15"/>
        <v>0</v>
      </c>
      <c r="N86">
        <f t="shared" si="15"/>
        <v>0</v>
      </c>
      <c r="P86" s="2" t="str">
        <f t="shared" ca="1" si="16"/>
        <v>14.5</v>
      </c>
      <c r="Q86" t="str">
        <f t="shared" ca="1" si="17"/>
        <v>UNDER 14.5</v>
      </c>
      <c r="R86" t="s">
        <v>49</v>
      </c>
      <c r="W86" s="47"/>
    </row>
    <row r="87" spans="1:23" ht="17.25" thickBot="1" x14ac:dyDescent="0.3">
      <c r="A87">
        <f ca="1">IF($B$2=0,"",COUNTA($B$2:B87))</f>
        <v>86</v>
      </c>
      <c r="B87" s="3" t="str">
        <f t="shared" ca="1" si="11"/>
        <v/>
      </c>
      <c r="C87" s="3">
        <f t="shared" ca="1" si="12"/>
        <v>0</v>
      </c>
      <c r="F87" s="5"/>
      <c r="G87" t="str">
        <f>IF(ISBLANK(K87),"",COUNTA($K$2:K87))</f>
        <v/>
      </c>
      <c r="H87" t="str">
        <f t="shared" si="13"/>
        <v/>
      </c>
      <c r="I87">
        <f t="shared" si="14"/>
        <v>0</v>
      </c>
      <c r="J87">
        <v>35000</v>
      </c>
      <c r="M87">
        <f t="shared" si="15"/>
        <v>0</v>
      </c>
      <c r="N87">
        <f t="shared" si="15"/>
        <v>0</v>
      </c>
      <c r="P87" s="2" t="str">
        <f t="shared" ca="1" si="16"/>
        <v>11.5</v>
      </c>
      <c r="Q87" t="str">
        <f t="shared" ca="1" si="17"/>
        <v>UNDER 11.5</v>
      </c>
      <c r="R87" t="s">
        <v>105</v>
      </c>
      <c r="W87" s="48"/>
    </row>
    <row r="88" spans="1:23" ht="15.75" thickBot="1" x14ac:dyDescent="0.3">
      <c r="A88">
        <f ca="1">IF($B$2=0,"",COUNTA($B$2:B88))</f>
        <v>87</v>
      </c>
      <c r="B88" s="3" t="str">
        <f t="shared" ca="1" si="11"/>
        <v/>
      </c>
      <c r="C88" s="3">
        <f t="shared" ca="1" si="12"/>
        <v>0</v>
      </c>
      <c r="F88" s="7"/>
      <c r="G88" t="str">
        <f>IF(ISBLANK(K88),"",COUNTA($K$2:K88))</f>
        <v/>
      </c>
      <c r="H88" t="str">
        <f t="shared" si="13"/>
        <v/>
      </c>
      <c r="I88">
        <f t="shared" si="14"/>
        <v>0</v>
      </c>
      <c r="J88" t="s">
        <v>439</v>
      </c>
      <c r="M88">
        <f t="shared" si="15"/>
        <v>0</v>
      </c>
      <c r="N88">
        <f t="shared" si="15"/>
        <v>0</v>
      </c>
      <c r="P88" s="2" t="str">
        <f t="shared" ca="1" si="16"/>
        <v>14.5</v>
      </c>
      <c r="Q88" t="str">
        <f t="shared" ca="1" si="17"/>
        <v>UNDER 14.5</v>
      </c>
      <c r="R88" t="s">
        <v>70</v>
      </c>
      <c r="W88" s="47"/>
    </row>
    <row r="89" spans="1:23" ht="17.25" thickBot="1" x14ac:dyDescent="0.3">
      <c r="A89">
        <f ca="1">IF($B$2=0,"",COUNTA($B$2:B89))</f>
        <v>88</v>
      </c>
      <c r="B89" s="3" t="str">
        <f t="shared" ca="1" si="11"/>
        <v/>
      </c>
      <c r="C89" s="3">
        <f t="shared" ca="1" si="12"/>
        <v>0</v>
      </c>
      <c r="F89" s="5"/>
      <c r="G89" t="str">
        <f>IF(ISBLANK(K89),"",COUNTA($K$2:K89))</f>
        <v/>
      </c>
      <c r="H89" t="str">
        <f t="shared" si="13"/>
        <v/>
      </c>
      <c r="I89">
        <f t="shared" si="14"/>
        <v>0</v>
      </c>
      <c r="J89">
        <v>40000</v>
      </c>
      <c r="M89">
        <f t="shared" si="15"/>
        <v>0</v>
      </c>
      <c r="N89">
        <f t="shared" si="15"/>
        <v>0</v>
      </c>
      <c r="P89" s="2" t="str">
        <f t="shared" ca="1" si="16"/>
        <v>13.5</v>
      </c>
      <c r="Q89" t="str">
        <f t="shared" ca="1" si="17"/>
        <v>UNDER 13.5</v>
      </c>
      <c r="R89" t="s">
        <v>51</v>
      </c>
      <c r="W89" s="48"/>
    </row>
    <row r="90" spans="1:23" ht="15.75" thickBot="1" x14ac:dyDescent="0.3">
      <c r="A90">
        <f ca="1">IF($B$2=0,"",COUNTA($B$2:B90))</f>
        <v>89</v>
      </c>
      <c r="B90" s="3" t="str">
        <f t="shared" ca="1" si="11"/>
        <v/>
      </c>
      <c r="C90" s="3">
        <f t="shared" ca="1" si="12"/>
        <v>0</v>
      </c>
      <c r="F90" s="7"/>
      <c r="G90" t="str">
        <f>IF(ISBLANK(K90),"",COUNTA($K$2:K90))</f>
        <v/>
      </c>
      <c r="H90" t="str">
        <f t="shared" si="13"/>
        <v/>
      </c>
      <c r="I90">
        <f t="shared" si="14"/>
        <v>0</v>
      </c>
      <c r="J90" t="s">
        <v>440</v>
      </c>
      <c r="M90">
        <f t="shared" si="15"/>
        <v>0</v>
      </c>
      <c r="N90">
        <f t="shared" si="15"/>
        <v>0</v>
      </c>
      <c r="P90" s="2" t="str">
        <f t="shared" ca="1" si="16"/>
        <v>12.5</v>
      </c>
      <c r="Q90" t="str">
        <f t="shared" ca="1" si="17"/>
        <v>UNDER 12.5</v>
      </c>
      <c r="R90" t="s">
        <v>71</v>
      </c>
      <c r="W90" s="47"/>
    </row>
    <row r="91" spans="1:23" ht="17.25" thickBot="1" x14ac:dyDescent="0.3">
      <c r="A91">
        <f ca="1">IF($B$2=0,"",COUNTA($B$2:B91))</f>
        <v>90</v>
      </c>
      <c r="B91" s="3" t="str">
        <f t="shared" ca="1" si="11"/>
        <v/>
      </c>
      <c r="C91" s="3">
        <f t="shared" ca="1" si="12"/>
        <v>0</v>
      </c>
      <c r="F91" s="5"/>
      <c r="G91" t="str">
        <f>IF(ISBLANK(K91),"",COUNTA($K$2:K91))</f>
        <v/>
      </c>
      <c r="H91" t="str">
        <f t="shared" si="13"/>
        <v/>
      </c>
      <c r="I91">
        <f t="shared" si="14"/>
        <v>0</v>
      </c>
      <c r="J91">
        <v>40000</v>
      </c>
      <c r="M91">
        <f t="shared" si="15"/>
        <v>0</v>
      </c>
      <c r="N91">
        <f t="shared" si="15"/>
        <v>0</v>
      </c>
      <c r="P91" s="2" t="str">
        <f t="shared" ca="1" si="16"/>
        <v>13.5</v>
      </c>
      <c r="Q91" t="str">
        <f t="shared" ca="1" si="17"/>
        <v>UNDER 13.5</v>
      </c>
      <c r="R91" t="s">
        <v>49</v>
      </c>
      <c r="W91" s="48"/>
    </row>
    <row r="92" spans="1:23" ht="15.75" thickBot="1" x14ac:dyDescent="0.3">
      <c r="A92">
        <f ca="1">IF($B$2=0,"",COUNTA($B$2:B92))</f>
        <v>91</v>
      </c>
      <c r="B92" s="3" t="str">
        <f t="shared" ca="1" si="11"/>
        <v/>
      </c>
      <c r="C92" s="3">
        <f t="shared" ca="1" si="12"/>
        <v>0</v>
      </c>
      <c r="F92" s="7"/>
      <c r="G92" t="str">
        <f>IF(ISBLANK(K92),"",COUNTA($K$2:K92))</f>
        <v/>
      </c>
      <c r="H92" t="str">
        <f t="shared" si="13"/>
        <v/>
      </c>
      <c r="I92">
        <f t="shared" si="14"/>
        <v>0</v>
      </c>
      <c r="J92" t="s">
        <v>441</v>
      </c>
      <c r="M92">
        <f t="shared" si="15"/>
        <v>0</v>
      </c>
      <c r="N92">
        <f t="shared" si="15"/>
        <v>0</v>
      </c>
      <c r="P92" s="2" t="str">
        <f t="shared" ca="1" si="16"/>
        <v>12.5</v>
      </c>
      <c r="Q92" t="str">
        <f t="shared" ca="1" si="17"/>
        <v>UNDER 12.5</v>
      </c>
      <c r="R92" t="s">
        <v>106</v>
      </c>
      <c r="W92" s="47"/>
    </row>
    <row r="93" spans="1:23" ht="17.25" thickBot="1" x14ac:dyDescent="0.3">
      <c r="A93">
        <f ca="1">IF($B$2=0,"",COUNTA($B$2:B93))</f>
        <v>92</v>
      </c>
      <c r="B93" s="3" t="str">
        <f t="shared" ca="1" si="11"/>
        <v/>
      </c>
      <c r="C93" s="3">
        <f t="shared" ca="1" si="12"/>
        <v>0</v>
      </c>
      <c r="F93" s="5"/>
      <c r="G93" t="str">
        <f>IF(ISBLANK(K93),"",COUNTA($K$2:K93))</f>
        <v/>
      </c>
      <c r="H93" t="str">
        <f t="shared" si="13"/>
        <v/>
      </c>
      <c r="I93">
        <f t="shared" si="14"/>
        <v>0</v>
      </c>
      <c r="J93">
        <v>50000</v>
      </c>
      <c r="M93">
        <f t="shared" si="15"/>
        <v>0</v>
      </c>
      <c r="N93">
        <f t="shared" si="15"/>
        <v>0</v>
      </c>
      <c r="P93" s="2" t="str">
        <f t="shared" ca="1" si="16"/>
        <v>11.5</v>
      </c>
      <c r="Q93" t="str">
        <f t="shared" ca="1" si="17"/>
        <v>UNDER 11.5</v>
      </c>
      <c r="R93" t="s">
        <v>85</v>
      </c>
      <c r="W93" s="48"/>
    </row>
    <row r="94" spans="1:23" ht="15.75" thickBot="1" x14ac:dyDescent="0.3">
      <c r="A94">
        <f ca="1">IF($B$2=0,"",COUNTA($B$2:B94))</f>
        <v>93</v>
      </c>
      <c r="B94" s="3" t="str">
        <f t="shared" ca="1" si="11"/>
        <v/>
      </c>
      <c r="C94" s="3">
        <f t="shared" ca="1" si="12"/>
        <v>0</v>
      </c>
      <c r="F94" s="7"/>
      <c r="G94" t="str">
        <f>IF(ISBLANK(K94),"",COUNTA($K$2:K94))</f>
        <v/>
      </c>
      <c r="H94" t="str">
        <f t="shared" si="13"/>
        <v/>
      </c>
      <c r="I94">
        <f t="shared" si="14"/>
        <v>0</v>
      </c>
      <c r="J94" t="s">
        <v>442</v>
      </c>
      <c r="M94">
        <f t="shared" si="15"/>
        <v>0</v>
      </c>
      <c r="N94">
        <f t="shared" si="15"/>
        <v>0</v>
      </c>
      <c r="P94" s="2" t="str">
        <f t="shared" ca="1" si="16"/>
        <v>14.5</v>
      </c>
      <c r="Q94" t="str">
        <f t="shared" ca="1" si="17"/>
        <v>UNDER 14.5</v>
      </c>
      <c r="R94" t="s">
        <v>51</v>
      </c>
      <c r="W94" s="47"/>
    </row>
    <row r="95" spans="1:23" ht="17.25" thickBot="1" x14ac:dyDescent="0.3">
      <c r="A95">
        <f ca="1">IF($B$2=0,"",COUNTA($B$2:B95))</f>
        <v>94</v>
      </c>
      <c r="B95" s="3" t="str">
        <f t="shared" ca="1" si="11"/>
        <v/>
      </c>
      <c r="C95" s="3">
        <f t="shared" ca="1" si="12"/>
        <v>0</v>
      </c>
      <c r="F95" s="5"/>
      <c r="G95" t="str">
        <f>IF(ISBLANK(K95),"",COUNTA($K$2:K95))</f>
        <v/>
      </c>
      <c r="H95" t="str">
        <f t="shared" si="13"/>
        <v/>
      </c>
      <c r="I95">
        <f t="shared" si="14"/>
        <v>0</v>
      </c>
      <c r="J95">
        <v>50000</v>
      </c>
      <c r="M95">
        <f t="shared" si="15"/>
        <v>0</v>
      </c>
      <c r="N95">
        <f t="shared" si="15"/>
        <v>0</v>
      </c>
      <c r="P95" s="2" t="str">
        <f t="shared" ca="1" si="16"/>
        <v>12.5</v>
      </c>
      <c r="Q95" t="str">
        <f t="shared" ca="1" si="17"/>
        <v>UNDER 12.5</v>
      </c>
      <c r="R95" t="s">
        <v>86</v>
      </c>
      <c r="W95" s="48"/>
    </row>
    <row r="96" spans="1:23" ht="15.75" thickBot="1" x14ac:dyDescent="0.3">
      <c r="A96">
        <f ca="1">IF($B$2=0,"",COUNTA($B$2:B96))</f>
        <v>95</v>
      </c>
      <c r="B96" s="3" t="str">
        <f t="shared" ca="1" si="11"/>
        <v/>
      </c>
      <c r="C96" s="3">
        <f t="shared" ca="1" si="12"/>
        <v>0</v>
      </c>
      <c r="F96" s="7"/>
      <c r="G96" t="str">
        <f>IF(ISBLANK(K96),"",COUNTA($K$2:K96))</f>
        <v/>
      </c>
      <c r="H96" t="str">
        <f t="shared" si="13"/>
        <v/>
      </c>
      <c r="I96">
        <f t="shared" si="14"/>
        <v>0</v>
      </c>
      <c r="J96" t="s">
        <v>443</v>
      </c>
      <c r="M96">
        <f t="shared" si="15"/>
        <v>0</v>
      </c>
      <c r="N96">
        <f t="shared" si="15"/>
        <v>0</v>
      </c>
      <c r="P96" s="2" t="str">
        <f t="shared" ca="1" si="16"/>
        <v>12.5</v>
      </c>
      <c r="Q96" t="str">
        <f t="shared" ca="1" si="17"/>
        <v>UNDER 12.5</v>
      </c>
      <c r="R96" t="s">
        <v>49</v>
      </c>
      <c r="W96" s="47"/>
    </row>
    <row r="97" spans="1:23" ht="17.25" thickBot="1" x14ac:dyDescent="0.3">
      <c r="A97">
        <f ca="1">IF($B$2=0,"",COUNTA($B$2:B97))</f>
        <v>96</v>
      </c>
      <c r="B97" s="3" t="str">
        <f t="shared" ca="1" si="11"/>
        <v/>
      </c>
      <c r="C97" s="3">
        <f t="shared" ca="1" si="12"/>
        <v>0</v>
      </c>
      <c r="F97" s="5"/>
      <c r="G97" t="str">
        <f>IF(ISBLANK(K97),"",COUNTA($K$2:K97))</f>
        <v/>
      </c>
      <c r="H97" t="str">
        <f t="shared" si="13"/>
        <v/>
      </c>
      <c r="I97">
        <f t="shared" si="14"/>
        <v>0</v>
      </c>
      <c r="J97">
        <v>50000</v>
      </c>
      <c r="M97">
        <f t="shared" si="15"/>
        <v>0</v>
      </c>
      <c r="N97">
        <f t="shared" si="15"/>
        <v>0</v>
      </c>
      <c r="P97" s="2" t="str">
        <f t="shared" ca="1" si="16"/>
        <v>12.5</v>
      </c>
      <c r="Q97" t="str">
        <f t="shared" ca="1" si="17"/>
        <v>UNDER 12.5</v>
      </c>
      <c r="R97" t="s">
        <v>107</v>
      </c>
      <c r="W97" s="48"/>
    </row>
    <row r="98" spans="1:23" ht="15.75" thickBot="1" x14ac:dyDescent="0.3">
      <c r="A98">
        <f ca="1">IF($B$2=0,"",COUNTA($B$2:B98))</f>
        <v>97</v>
      </c>
      <c r="B98" s="3" t="str">
        <f t="shared" ca="1" si="11"/>
        <v/>
      </c>
      <c r="C98" s="3">
        <f t="shared" ca="1" si="12"/>
        <v>0</v>
      </c>
      <c r="F98" s="7"/>
      <c r="G98" t="str">
        <f>IF(ISBLANK(K98),"",COUNTA($K$2:K98))</f>
        <v/>
      </c>
      <c r="H98" t="str">
        <f t="shared" si="13"/>
        <v/>
      </c>
      <c r="I98">
        <f t="shared" si="14"/>
        <v>0</v>
      </c>
      <c r="J98" t="s">
        <v>444</v>
      </c>
      <c r="M98">
        <f t="shared" si="15"/>
        <v>0</v>
      </c>
      <c r="N98">
        <f t="shared" si="15"/>
        <v>0</v>
      </c>
      <c r="P98" s="2" t="str">
        <f t="shared" ca="1" si="16"/>
        <v>13.5</v>
      </c>
      <c r="Q98" t="str">
        <f t="shared" ca="1" si="17"/>
        <v>UNDER 13.5</v>
      </c>
      <c r="R98" t="s">
        <v>108</v>
      </c>
      <c r="W98" s="47"/>
    </row>
    <row r="99" spans="1:23" ht="17.25" thickBot="1" x14ac:dyDescent="0.3">
      <c r="A99">
        <f ca="1">IF($B$2=0,"",COUNTA($B$2:B99))</f>
        <v>98</v>
      </c>
      <c r="B99" s="3" t="str">
        <f t="shared" ca="1" si="11"/>
        <v/>
      </c>
      <c r="C99" s="3">
        <f t="shared" ca="1" si="12"/>
        <v>0</v>
      </c>
      <c r="F99" s="5"/>
      <c r="G99" t="str">
        <f>IF(ISBLANK(K99),"",COUNTA($K$2:K99))</f>
        <v/>
      </c>
      <c r="H99" t="str">
        <f t="shared" si="13"/>
        <v/>
      </c>
      <c r="I99">
        <f t="shared" si="14"/>
        <v>0</v>
      </c>
      <c r="J99">
        <v>50000</v>
      </c>
      <c r="M99">
        <f t="shared" si="15"/>
        <v>0</v>
      </c>
      <c r="N99">
        <f t="shared" si="15"/>
        <v>0</v>
      </c>
      <c r="P99" s="2" t="str">
        <f t="shared" ca="1" si="16"/>
        <v>13.5</v>
      </c>
      <c r="Q99" t="str">
        <f t="shared" ca="1" si="17"/>
        <v>UNDER 13.5</v>
      </c>
      <c r="R99" t="s">
        <v>51</v>
      </c>
      <c r="W99" s="48"/>
    </row>
    <row r="100" spans="1:23" ht="15.75" thickBot="1" x14ac:dyDescent="0.3">
      <c r="A100">
        <f ca="1">IF($B$2=0,"",COUNTA($B$2:B100))</f>
        <v>99</v>
      </c>
      <c r="B100" s="3" t="str">
        <f t="shared" ca="1" si="11"/>
        <v/>
      </c>
      <c r="C100" s="3">
        <f t="shared" ca="1" si="12"/>
        <v>0</v>
      </c>
      <c r="F100" s="7"/>
      <c r="G100" t="str">
        <f>IF(ISBLANK(K100),"",COUNTA($K$2:K100))</f>
        <v/>
      </c>
      <c r="H100" t="str">
        <f t="shared" si="13"/>
        <v/>
      </c>
      <c r="I100">
        <f t="shared" si="14"/>
        <v>0</v>
      </c>
      <c r="J100" t="s">
        <v>445</v>
      </c>
      <c r="M100">
        <f t="shared" si="15"/>
        <v>0</v>
      </c>
      <c r="N100">
        <f t="shared" si="15"/>
        <v>0</v>
      </c>
      <c r="P100" s="2" t="str">
        <f t="shared" ca="1" si="16"/>
        <v>13.5</v>
      </c>
      <c r="Q100" t="str">
        <f t="shared" ca="1" si="17"/>
        <v>UNDER 13.5</v>
      </c>
      <c r="R100" t="s">
        <v>109</v>
      </c>
      <c r="W100" s="47"/>
    </row>
    <row r="101" spans="1:23" ht="16.5" x14ac:dyDescent="0.25">
      <c r="A101">
        <f ca="1">IF($B$2=0,"",COUNTA($B$2:B101))</f>
        <v>100</v>
      </c>
      <c r="B101" s="3" t="str">
        <f t="shared" ca="1" si="11"/>
        <v/>
      </c>
      <c r="C101" s="3">
        <f t="shared" ca="1" si="12"/>
        <v>0</v>
      </c>
      <c r="F101" s="5"/>
      <c r="G101" t="str">
        <f>IF(ISBLANK(K101),"",COUNTA($K$2:K101))</f>
        <v/>
      </c>
      <c r="H101" t="str">
        <f t="shared" si="13"/>
        <v/>
      </c>
      <c r="I101">
        <f t="shared" si="14"/>
        <v>0</v>
      </c>
      <c r="J101">
        <v>70000</v>
      </c>
      <c r="M101">
        <f t="shared" si="15"/>
        <v>0</v>
      </c>
      <c r="N101">
        <f t="shared" si="15"/>
        <v>0</v>
      </c>
      <c r="P101" s="2" t="str">
        <f t="shared" ca="1" si="16"/>
        <v>12.5</v>
      </c>
      <c r="Q101" t="str">
        <f t="shared" ca="1" si="17"/>
        <v>UNDER 12.5</v>
      </c>
      <c r="R101" t="s">
        <v>49</v>
      </c>
      <c r="W101" s="49"/>
    </row>
    <row r="102" spans="1:23" x14ac:dyDescent="0.25">
      <c r="A102">
        <f ca="1">IF($B$2=0,"",COUNTA($B$2:B102))</f>
        <v>101</v>
      </c>
      <c r="B102" s="3" t="str">
        <f t="shared" ca="1" si="11"/>
        <v/>
      </c>
      <c r="C102" s="3">
        <f t="shared" ca="1" si="12"/>
        <v>0</v>
      </c>
      <c r="F102" s="7"/>
      <c r="G102" t="str">
        <f>IF(ISBLANK(K102),"",COUNTA($K$2:K102))</f>
        <v/>
      </c>
      <c r="H102" t="str">
        <f t="shared" si="13"/>
        <v/>
      </c>
      <c r="I102">
        <f t="shared" si="14"/>
        <v>0</v>
      </c>
      <c r="J102" t="s">
        <v>446</v>
      </c>
      <c r="M102">
        <f t="shared" si="15"/>
        <v>0</v>
      </c>
      <c r="N102">
        <f t="shared" si="15"/>
        <v>0</v>
      </c>
      <c r="P102" s="2" t="str">
        <f t="shared" ca="1" si="16"/>
        <v>11.5</v>
      </c>
      <c r="Q102" t="str">
        <f t="shared" ca="1" si="17"/>
        <v>UNDER 11.5</v>
      </c>
      <c r="R102" t="s">
        <v>110</v>
      </c>
    </row>
    <row r="103" spans="1:23" ht="16.5" x14ac:dyDescent="0.25">
      <c r="A103">
        <f ca="1">IF($B$2=0,"",COUNTA($B$2:B103))</f>
        <v>102</v>
      </c>
      <c r="B103" s="3" t="str">
        <f t="shared" ca="1" si="11"/>
        <v/>
      </c>
      <c r="C103" s="3">
        <f t="shared" ca="1" si="12"/>
        <v>0</v>
      </c>
      <c r="F103" s="5"/>
      <c r="G103" t="str">
        <f>IF(ISBLANK(K103),"",COUNTA($K$2:K103))</f>
        <v/>
      </c>
      <c r="H103" t="str">
        <f t="shared" si="13"/>
        <v/>
      </c>
      <c r="I103">
        <f t="shared" si="14"/>
        <v>0</v>
      </c>
      <c r="J103">
        <v>70000</v>
      </c>
      <c r="M103">
        <f t="shared" si="15"/>
        <v>0</v>
      </c>
      <c r="N103">
        <f t="shared" si="15"/>
        <v>0</v>
      </c>
      <c r="P103" s="2" t="str">
        <f t="shared" ca="1" si="16"/>
        <v>12.5</v>
      </c>
      <c r="Q103" t="str">
        <f t="shared" ca="1" si="17"/>
        <v>UNDER 12.5</v>
      </c>
      <c r="R103" t="s">
        <v>103</v>
      </c>
    </row>
    <row r="104" spans="1:23" x14ac:dyDescent="0.25">
      <c r="A104">
        <f ca="1">IF($B$2=0,"",COUNTA($B$2:B104))</f>
        <v>103</v>
      </c>
      <c r="B104" s="3" t="str">
        <f t="shared" ca="1" si="11"/>
        <v/>
      </c>
      <c r="C104" s="3">
        <f t="shared" ca="1" si="12"/>
        <v>0</v>
      </c>
      <c r="F104" s="7"/>
      <c r="G104" t="str">
        <f>IF(ISBLANK(K104),"",COUNTA($K$2:K104))</f>
        <v/>
      </c>
      <c r="H104" t="str">
        <f t="shared" si="13"/>
        <v/>
      </c>
      <c r="I104">
        <f t="shared" si="14"/>
        <v>0</v>
      </c>
      <c r="J104" t="s">
        <v>447</v>
      </c>
      <c r="M104">
        <f t="shared" si="15"/>
        <v>0</v>
      </c>
      <c r="N104">
        <f t="shared" si="15"/>
        <v>0</v>
      </c>
      <c r="P104" s="2" t="str">
        <f t="shared" ca="1" si="16"/>
        <v>12.5</v>
      </c>
      <c r="Q104" t="str">
        <f t="shared" ca="1" si="17"/>
        <v>UNDER 12.5</v>
      </c>
      <c r="R104" t="s">
        <v>51</v>
      </c>
    </row>
    <row r="105" spans="1:23" ht="16.5" x14ac:dyDescent="0.25">
      <c r="A105">
        <f ca="1">IF($B$2=0,"",COUNTA($B$2:B105))</f>
        <v>104</v>
      </c>
      <c r="B105" s="3" t="str">
        <f t="shared" ca="1" si="11"/>
        <v/>
      </c>
      <c r="C105" s="3">
        <f t="shared" ca="1" si="12"/>
        <v>0</v>
      </c>
      <c r="F105" s="5"/>
      <c r="G105" t="str">
        <f>IF(ISBLANK(K105),"",COUNTA($K$2:K105))</f>
        <v/>
      </c>
      <c r="H105" t="str">
        <f t="shared" si="13"/>
        <v/>
      </c>
      <c r="I105">
        <f t="shared" si="14"/>
        <v>0</v>
      </c>
      <c r="J105">
        <v>70000</v>
      </c>
      <c r="M105">
        <f t="shared" si="15"/>
        <v>0</v>
      </c>
      <c r="N105">
        <f t="shared" si="15"/>
        <v>0</v>
      </c>
      <c r="P105" s="2" t="str">
        <f t="shared" ca="1" si="16"/>
        <v>220.5</v>
      </c>
      <c r="Q105" t="str">
        <f t="shared" ca="1" si="17"/>
        <v>UNDER 220.5</v>
      </c>
      <c r="R105" t="s">
        <v>104</v>
      </c>
    </row>
    <row r="106" spans="1:23" x14ac:dyDescent="0.25">
      <c r="A106">
        <f ca="1">IF($B$2=0,"",COUNTA($B$2:B106))</f>
        <v>105</v>
      </c>
      <c r="B106" s="3" t="str">
        <f t="shared" ca="1" si="11"/>
        <v/>
      </c>
      <c r="C106" s="3">
        <f t="shared" ref="C106:C169" ca="1" si="18">OFFSET(F106,(ROW()-1)*1-1,0)</f>
        <v>0</v>
      </c>
      <c r="F106" s="7"/>
      <c r="G106" t="str">
        <f>IF(ISBLANK(K106),"",COUNTA($K$2:K106))</f>
        <v/>
      </c>
      <c r="H106" t="str">
        <f t="shared" si="13"/>
        <v/>
      </c>
      <c r="I106">
        <f t="shared" si="14"/>
        <v>0</v>
      </c>
      <c r="J106" t="s">
        <v>448</v>
      </c>
      <c r="M106">
        <f t="shared" si="15"/>
        <v>0</v>
      </c>
      <c r="N106">
        <f t="shared" si="15"/>
        <v>0</v>
      </c>
      <c r="P106" s="2" t="str">
        <f t="shared" ca="1" si="16"/>
        <v>183.5</v>
      </c>
      <c r="Q106" t="str">
        <f t="shared" ca="1" si="17"/>
        <v>UNDER 183.5</v>
      </c>
      <c r="R106" t="s">
        <v>49</v>
      </c>
    </row>
    <row r="107" spans="1:23" ht="16.5" x14ac:dyDescent="0.25">
      <c r="A107">
        <f ca="1">IF($B$2=0,"",COUNTA($B$2:B107))</f>
        <v>106</v>
      </c>
      <c r="B107" s="3" t="str">
        <f t="shared" ca="1" si="11"/>
        <v/>
      </c>
      <c r="C107" s="3">
        <f t="shared" ca="1" si="18"/>
        <v>0</v>
      </c>
      <c r="F107" s="5"/>
      <c r="G107" t="str">
        <f>IF(ISBLANK(K107),"",COUNTA($K$2:K107))</f>
        <v/>
      </c>
      <c r="H107" t="str">
        <f t="shared" si="13"/>
        <v/>
      </c>
      <c r="I107">
        <f t="shared" si="14"/>
        <v>0</v>
      </c>
      <c r="J107">
        <v>70000</v>
      </c>
      <c r="M107">
        <f t="shared" si="15"/>
        <v>0</v>
      </c>
      <c r="N107">
        <f t="shared" si="15"/>
        <v>0</v>
      </c>
      <c r="P107" s="2" t="str">
        <f t="shared" ca="1" si="16"/>
        <v>183.5</v>
      </c>
      <c r="Q107" t="str">
        <f t="shared" ca="1" si="17"/>
        <v>UNDER 183.5</v>
      </c>
      <c r="R107" t="s">
        <v>111</v>
      </c>
    </row>
    <row r="108" spans="1:23" x14ac:dyDescent="0.25">
      <c r="A108">
        <f ca="1">IF($B$2=0,"",COUNTA($B$2:B108))</f>
        <v>107</v>
      </c>
      <c r="B108" s="3" t="str">
        <f t="shared" ca="1" si="11"/>
        <v/>
      </c>
      <c r="C108" s="3">
        <f t="shared" ca="1" si="18"/>
        <v>0</v>
      </c>
      <c r="F108" s="7"/>
      <c r="G108" t="str">
        <f>IF(ISBLANK(K108),"",COUNTA($K$2:K108))</f>
        <v/>
      </c>
      <c r="H108" t="str">
        <f t="shared" si="13"/>
        <v/>
      </c>
      <c r="I108">
        <f t="shared" si="14"/>
        <v>0</v>
      </c>
      <c r="J108" t="s">
        <v>449</v>
      </c>
      <c r="M108">
        <f t="shared" si="15"/>
        <v>0</v>
      </c>
      <c r="N108">
        <f t="shared" si="15"/>
        <v>0</v>
      </c>
      <c r="P108" s="2" t="str">
        <f t="shared" ca="1" si="16"/>
        <v>194.5</v>
      </c>
      <c r="Q108" t="str">
        <f t="shared" ca="1" si="17"/>
        <v>UNDER 194.5</v>
      </c>
      <c r="R108" t="s">
        <v>98</v>
      </c>
    </row>
    <row r="109" spans="1:23" ht="16.5" x14ac:dyDescent="0.25">
      <c r="A109">
        <f ca="1">IF($B$2=0,"",COUNTA($B$2:B109))</f>
        <v>108</v>
      </c>
      <c r="B109" s="3" t="str">
        <f t="shared" ca="1" si="11"/>
        <v/>
      </c>
      <c r="C109" s="3">
        <f t="shared" ca="1" si="18"/>
        <v>0</v>
      </c>
      <c r="F109" s="5"/>
      <c r="G109" t="str">
        <f>IF(ISBLANK(K109),"",COUNTA($K$2:K109))</f>
        <v/>
      </c>
      <c r="H109" t="str">
        <f t="shared" si="13"/>
        <v/>
      </c>
      <c r="I109">
        <f t="shared" si="14"/>
        <v>0</v>
      </c>
      <c r="J109">
        <v>70000</v>
      </c>
      <c r="M109">
        <f t="shared" si="15"/>
        <v>0</v>
      </c>
      <c r="N109">
        <f t="shared" si="15"/>
        <v>0</v>
      </c>
      <c r="P109" s="2" t="str">
        <f t="shared" ca="1" si="16"/>
        <v>224.5</v>
      </c>
      <c r="Q109" t="str">
        <f t="shared" ca="1" si="17"/>
        <v>UNDER 224.5</v>
      </c>
      <c r="R109" t="s">
        <v>51</v>
      </c>
    </row>
    <row r="110" spans="1:23" x14ac:dyDescent="0.25">
      <c r="A110">
        <f ca="1">IF($B$2=0,"",COUNTA($B$2:B110))</f>
        <v>109</v>
      </c>
      <c r="B110" s="3" t="str">
        <f t="shared" ca="1" si="11"/>
        <v/>
      </c>
      <c r="C110" s="3">
        <f t="shared" ca="1" si="18"/>
        <v>0</v>
      </c>
      <c r="F110" s="7"/>
      <c r="G110" t="str">
        <f>IF(ISBLANK(K110),"",COUNTA($K$2:K110))</f>
        <v/>
      </c>
      <c r="H110" t="str">
        <f t="shared" si="13"/>
        <v/>
      </c>
      <c r="I110">
        <f t="shared" si="14"/>
        <v>0</v>
      </c>
      <c r="J110" t="s">
        <v>450</v>
      </c>
      <c r="M110">
        <f t="shared" si="15"/>
        <v>0</v>
      </c>
      <c r="N110">
        <f t="shared" si="15"/>
        <v>0</v>
      </c>
      <c r="P110" s="2" t="str">
        <f t="shared" ca="1" si="16"/>
        <v>233.5</v>
      </c>
      <c r="Q110" t="str">
        <f t="shared" ca="1" si="17"/>
        <v>UNDER 233.5</v>
      </c>
      <c r="R110" t="s">
        <v>99</v>
      </c>
    </row>
    <row r="111" spans="1:23" ht="16.5" x14ac:dyDescent="0.25">
      <c r="A111">
        <f ca="1">IF($B$2=0,"",COUNTA($B$2:B111))</f>
        <v>110</v>
      </c>
      <c r="B111" s="3" t="str">
        <f t="shared" ca="1" si="11"/>
        <v/>
      </c>
      <c r="C111" s="3">
        <f t="shared" ca="1" si="18"/>
        <v>0</v>
      </c>
      <c r="F111" s="5"/>
      <c r="G111" t="str">
        <f>IF(ISBLANK(K111),"",COUNTA($K$2:K111))</f>
        <v/>
      </c>
      <c r="H111" t="str">
        <f t="shared" si="13"/>
        <v/>
      </c>
      <c r="I111">
        <f t="shared" si="14"/>
        <v>0</v>
      </c>
      <c r="J111">
        <v>90000</v>
      </c>
      <c r="M111">
        <f t="shared" si="15"/>
        <v>0</v>
      </c>
      <c r="N111">
        <f t="shared" si="15"/>
        <v>0</v>
      </c>
      <c r="P111" s="2" t="str">
        <f t="shared" ca="1" si="16"/>
        <v>195.5</v>
      </c>
      <c r="Q111" t="str">
        <f t="shared" ca="1" si="17"/>
        <v>UNDER 195.5</v>
      </c>
      <c r="R111" t="s">
        <v>49</v>
      </c>
    </row>
    <row r="112" spans="1:23" x14ac:dyDescent="0.25">
      <c r="A112">
        <f ca="1">IF($B$2=0,"",COUNTA($B$2:B112))</f>
        <v>111</v>
      </c>
      <c r="B112" s="3" t="str">
        <f t="shared" ca="1" si="11"/>
        <v/>
      </c>
      <c r="C112" s="3">
        <f t="shared" ca="1" si="18"/>
        <v>0</v>
      </c>
      <c r="F112" s="7"/>
      <c r="G112" t="str">
        <f>IF(ISBLANK(K112),"",COUNTA($K$2:K112))</f>
        <v/>
      </c>
      <c r="H112" t="str">
        <f t="shared" si="13"/>
        <v/>
      </c>
      <c r="I112">
        <f t="shared" si="14"/>
        <v>0</v>
      </c>
      <c r="J112" t="s">
        <v>451</v>
      </c>
      <c r="M112">
        <f t="shared" si="15"/>
        <v>0</v>
      </c>
      <c r="N112">
        <f t="shared" si="15"/>
        <v>0</v>
      </c>
      <c r="P112" s="2" t="str">
        <f t="shared" ca="1" si="16"/>
        <v>221.5</v>
      </c>
      <c r="Q112" t="str">
        <f t="shared" ca="1" si="17"/>
        <v>UNDER 221.5</v>
      </c>
      <c r="R112" t="s">
        <v>112</v>
      </c>
    </row>
    <row r="113" spans="1:18" ht="16.5" x14ac:dyDescent="0.25">
      <c r="A113">
        <f ca="1">IF($B$2=0,"",COUNTA($B$2:B113))</f>
        <v>112</v>
      </c>
      <c r="B113" s="3" t="str">
        <f t="shared" ca="1" si="11"/>
        <v/>
      </c>
      <c r="C113" s="3">
        <f t="shared" ca="1" si="18"/>
        <v>0</v>
      </c>
      <c r="F113" s="5"/>
      <c r="G113" t="str">
        <f>IF(ISBLANK(K113),"",COUNTA($K$2:K113))</f>
        <v/>
      </c>
      <c r="H113" t="str">
        <f t="shared" si="13"/>
        <v/>
      </c>
      <c r="I113">
        <f t="shared" si="14"/>
        <v>0</v>
      </c>
      <c r="J113">
        <v>90000</v>
      </c>
      <c r="M113">
        <f t="shared" si="15"/>
        <v>0</v>
      </c>
      <c r="N113">
        <f t="shared" si="15"/>
        <v>0</v>
      </c>
      <c r="P113" s="2" t="str">
        <f t="shared" ca="1" si="16"/>
        <v>180.5</v>
      </c>
      <c r="Q113" t="str">
        <f t="shared" ca="1" si="17"/>
        <v>UNDER 180.5</v>
      </c>
      <c r="R113" t="s">
        <v>113</v>
      </c>
    </row>
    <row r="114" spans="1:18" x14ac:dyDescent="0.25">
      <c r="A114">
        <f ca="1">IF($B$2=0,"",COUNTA($B$2:B114))</f>
        <v>113</v>
      </c>
      <c r="B114" s="3" t="str">
        <f t="shared" ca="1" si="11"/>
        <v/>
      </c>
      <c r="C114" s="3">
        <f t="shared" ca="1" si="18"/>
        <v>0</v>
      </c>
      <c r="F114" s="7"/>
      <c r="G114" t="str">
        <f>IF(ISBLANK(K114),"",COUNTA($K$2:K114))</f>
        <v/>
      </c>
      <c r="H114" t="str">
        <f t="shared" si="13"/>
        <v/>
      </c>
      <c r="I114">
        <f t="shared" si="14"/>
        <v>0</v>
      </c>
      <c r="J114" t="s">
        <v>452</v>
      </c>
      <c r="M114">
        <f t="shared" si="15"/>
        <v>0</v>
      </c>
      <c r="N114">
        <f t="shared" si="15"/>
        <v>0</v>
      </c>
      <c r="P114" s="2" t="str">
        <f t="shared" ca="1" si="16"/>
        <v>243.5</v>
      </c>
      <c r="Q114" t="str">
        <f t="shared" ca="1" si="17"/>
        <v>UNDER 243.5</v>
      </c>
      <c r="R114" t="s">
        <v>51</v>
      </c>
    </row>
    <row r="115" spans="1:18" ht="16.5" x14ac:dyDescent="0.25">
      <c r="A115">
        <f ca="1">IF($B$2=0,"",COUNTA($B$2:B115))</f>
        <v>114</v>
      </c>
      <c r="B115" s="3" t="str">
        <f t="shared" ca="1" si="11"/>
        <v/>
      </c>
      <c r="C115" s="3">
        <f t="shared" ca="1" si="18"/>
        <v>0</v>
      </c>
      <c r="F115" s="5"/>
      <c r="G115" t="str">
        <f>IF(ISBLANK(K115),"",COUNTA($K$2:K115))</f>
        <v/>
      </c>
      <c r="H115" t="str">
        <f t="shared" si="13"/>
        <v/>
      </c>
      <c r="I115">
        <f t="shared" si="14"/>
        <v>0</v>
      </c>
      <c r="J115">
        <v>90000</v>
      </c>
      <c r="M115">
        <f t="shared" si="15"/>
        <v>0</v>
      </c>
      <c r="N115">
        <f t="shared" si="15"/>
        <v>0</v>
      </c>
      <c r="P115" s="2" t="str">
        <f t="shared" ca="1" si="16"/>
        <v>191.5</v>
      </c>
      <c r="Q115" t="str">
        <f t="shared" ca="1" si="17"/>
        <v>UNDER 191.5</v>
      </c>
      <c r="R115" t="s">
        <v>114</v>
      </c>
    </row>
    <row r="116" spans="1:18" x14ac:dyDescent="0.25">
      <c r="A116">
        <f ca="1">IF($B$2=0,"",COUNTA($B$2:B116))</f>
        <v>115</v>
      </c>
      <c r="B116" s="3" t="str">
        <f t="shared" ca="1" si="11"/>
        <v/>
      </c>
      <c r="C116" s="3">
        <f t="shared" ca="1" si="18"/>
        <v>0</v>
      </c>
      <c r="F116" s="7"/>
      <c r="G116" t="str">
        <f>IF(ISBLANK(K116),"",COUNTA($K$2:K116))</f>
        <v/>
      </c>
      <c r="H116" t="str">
        <f t="shared" si="13"/>
        <v/>
      </c>
      <c r="I116">
        <f t="shared" si="14"/>
        <v>0</v>
      </c>
      <c r="J116" t="s">
        <v>453</v>
      </c>
      <c r="M116">
        <f t="shared" si="15"/>
        <v>0</v>
      </c>
      <c r="N116">
        <f t="shared" si="15"/>
        <v>0</v>
      </c>
      <c r="P116" s="2" t="str">
        <f t="shared" ca="1" si="16"/>
        <v>205.5</v>
      </c>
      <c r="Q116" t="str">
        <f t="shared" ca="1" si="17"/>
        <v>UNDER 205.5</v>
      </c>
      <c r="R116" t="s">
        <v>49</v>
      </c>
    </row>
    <row r="117" spans="1:18" ht="16.5" x14ac:dyDescent="0.25">
      <c r="A117">
        <f ca="1">IF($B$2=0,"",COUNTA($B$2:B117))</f>
        <v>116</v>
      </c>
      <c r="B117" s="3" t="str">
        <f t="shared" ca="1" si="11"/>
        <v/>
      </c>
      <c r="C117" s="3">
        <f t="shared" ca="1" si="18"/>
        <v>0</v>
      </c>
      <c r="F117" s="5"/>
      <c r="G117" t="str">
        <f>IF(ISBLANK(K117),"",COUNTA($K$2:K117))</f>
        <v/>
      </c>
      <c r="H117" t="str">
        <f t="shared" si="13"/>
        <v/>
      </c>
      <c r="I117">
        <f t="shared" si="14"/>
        <v>0</v>
      </c>
      <c r="J117">
        <v>90000</v>
      </c>
      <c r="M117">
        <f t="shared" si="15"/>
        <v>0</v>
      </c>
      <c r="N117">
        <f t="shared" si="15"/>
        <v>0</v>
      </c>
      <c r="P117" s="2" t="str">
        <f t="shared" ca="1" si="16"/>
        <v>170.5</v>
      </c>
      <c r="Q117" t="str">
        <f t="shared" ca="1" si="17"/>
        <v>UNDER 170.5</v>
      </c>
      <c r="R117" t="s">
        <v>115</v>
      </c>
    </row>
    <row r="118" spans="1:18" x14ac:dyDescent="0.25">
      <c r="A118">
        <f ca="1">IF($B$2=0,"",COUNTA($B$2:B118))</f>
        <v>117</v>
      </c>
      <c r="B118" s="3" t="str">
        <f t="shared" ca="1" si="11"/>
        <v/>
      </c>
      <c r="C118" s="3">
        <f t="shared" ca="1" si="18"/>
        <v>0</v>
      </c>
      <c r="F118" s="7"/>
      <c r="G118" t="str">
        <f>IF(ISBLANK(K118),"",COUNTA($K$2:K118))</f>
        <v/>
      </c>
      <c r="H118" t="str">
        <f t="shared" si="13"/>
        <v/>
      </c>
      <c r="I118">
        <f t="shared" si="14"/>
        <v>0</v>
      </c>
      <c r="J118" t="s">
        <v>454</v>
      </c>
      <c r="M118">
        <f t="shared" si="15"/>
        <v>0</v>
      </c>
      <c r="N118">
        <f t="shared" si="15"/>
        <v>0</v>
      </c>
      <c r="P118" s="2" t="str">
        <f t="shared" ca="1" si="16"/>
        <v>189.5</v>
      </c>
      <c r="Q118" t="str">
        <f t="shared" ca="1" si="17"/>
        <v>UNDER 189.5</v>
      </c>
      <c r="R118" t="s">
        <v>116</v>
      </c>
    </row>
    <row r="119" spans="1:18" ht="16.5" x14ac:dyDescent="0.25">
      <c r="A119">
        <f ca="1">IF($B$2=0,"",COUNTA($B$2:B119))</f>
        <v>118</v>
      </c>
      <c r="B119" s="3" t="str">
        <f t="shared" ca="1" si="11"/>
        <v/>
      </c>
      <c r="C119" s="3">
        <f t="shared" ca="1" si="18"/>
        <v>0</v>
      </c>
      <c r="F119" s="5"/>
      <c r="G119" t="str">
        <f>IF(ISBLANK(K119),"",COUNTA($K$2:K119))</f>
        <v/>
      </c>
      <c r="H119" t="str">
        <f t="shared" si="13"/>
        <v/>
      </c>
      <c r="I119">
        <f t="shared" si="14"/>
        <v>0</v>
      </c>
      <c r="J119">
        <v>90000</v>
      </c>
      <c r="M119">
        <f t="shared" si="15"/>
        <v>0</v>
      </c>
      <c r="N119">
        <f t="shared" si="15"/>
        <v>0</v>
      </c>
      <c r="P119" s="2" t="str">
        <f t="shared" ca="1" si="16"/>
        <v>198.5</v>
      </c>
      <c r="Q119" t="str">
        <f t="shared" ca="1" si="17"/>
        <v>UNDER 198.5</v>
      </c>
      <c r="R119" t="s">
        <v>51</v>
      </c>
    </row>
    <row r="120" spans="1:18" x14ac:dyDescent="0.25">
      <c r="A120">
        <f ca="1">IF($B$2=0,"",COUNTA($B$2:B120))</f>
        <v>119</v>
      </c>
      <c r="B120" s="3" t="str">
        <f t="shared" ca="1" si="11"/>
        <v/>
      </c>
      <c r="C120" s="3">
        <f t="shared" ca="1" si="18"/>
        <v>0</v>
      </c>
      <c r="F120" s="7"/>
      <c r="G120" t="str">
        <f>IF(ISBLANK(K120),"",COUNTA($K$2:K120))</f>
        <v/>
      </c>
      <c r="H120" t="str">
        <f t="shared" si="13"/>
        <v/>
      </c>
      <c r="I120">
        <f t="shared" si="14"/>
        <v>0</v>
      </c>
      <c r="J120" t="s">
        <v>455</v>
      </c>
      <c r="M120">
        <f t="shared" si="15"/>
        <v>0</v>
      </c>
      <c r="N120">
        <f t="shared" si="15"/>
        <v>0</v>
      </c>
      <c r="P120" s="2" t="str">
        <f t="shared" ca="1" si="16"/>
        <v>190.5</v>
      </c>
      <c r="Q120" t="str">
        <f t="shared" ca="1" si="17"/>
        <v>UNDER 190.5</v>
      </c>
      <c r="R120" t="s">
        <v>117</v>
      </c>
    </row>
    <row r="121" spans="1:18" ht="16.5" x14ac:dyDescent="0.25">
      <c r="A121">
        <f ca="1">IF($B$2=0,"",COUNTA($B$2:B121))</f>
        <v>120</v>
      </c>
      <c r="B121" s="3" t="str">
        <f t="shared" ca="1" si="11"/>
        <v/>
      </c>
      <c r="C121" s="3">
        <f t="shared" ca="1" si="18"/>
        <v>0</v>
      </c>
      <c r="F121" s="5"/>
      <c r="G121" t="str">
        <f>IF(ISBLANK(K121),"",COUNTA($K$2:K121))</f>
        <v/>
      </c>
      <c r="H121" t="str">
        <f t="shared" si="13"/>
        <v/>
      </c>
      <c r="I121">
        <f t="shared" si="14"/>
        <v>0</v>
      </c>
      <c r="J121">
        <v>90000</v>
      </c>
      <c r="M121">
        <f t="shared" si="15"/>
        <v>0</v>
      </c>
      <c r="N121">
        <f t="shared" si="15"/>
        <v>0</v>
      </c>
      <c r="P121" s="2" t="str">
        <f t="shared" ca="1" si="16"/>
        <v>210.5</v>
      </c>
      <c r="Q121" t="str">
        <f t="shared" ca="1" si="17"/>
        <v>UNDER 210.5</v>
      </c>
      <c r="R121" t="s">
        <v>49</v>
      </c>
    </row>
    <row r="122" spans="1:18" x14ac:dyDescent="0.25">
      <c r="A122">
        <f ca="1">IF($B$2=0,"",COUNTA($B$2:B122))</f>
        <v>121</v>
      </c>
      <c r="B122" s="3" t="str">
        <f t="shared" ca="1" si="11"/>
        <v/>
      </c>
      <c r="C122" s="3">
        <f t="shared" ca="1" si="18"/>
        <v>0</v>
      </c>
      <c r="F122" s="7"/>
      <c r="G122" t="str">
        <f>IF(ISBLANK(K122),"",COUNTA($K$2:K122))</f>
        <v/>
      </c>
      <c r="H122" t="str">
        <f t="shared" si="13"/>
        <v/>
      </c>
      <c r="I122">
        <f t="shared" si="14"/>
        <v>0</v>
      </c>
      <c r="J122" t="s">
        <v>456</v>
      </c>
      <c r="M122">
        <f t="shared" si="15"/>
        <v>0</v>
      </c>
      <c r="N122">
        <f t="shared" si="15"/>
        <v>0</v>
      </c>
      <c r="P122" s="2" t="str">
        <f t="shared" ca="1" si="16"/>
        <v>210.5</v>
      </c>
      <c r="Q122" t="str">
        <f t="shared" ca="1" si="17"/>
        <v>UNDER 210.5</v>
      </c>
      <c r="R122" t="s">
        <v>118</v>
      </c>
    </row>
    <row r="123" spans="1:18" ht="16.5" x14ac:dyDescent="0.25">
      <c r="A123">
        <f ca="1">IF($B$2=0,"",COUNTA($B$2:B123))</f>
        <v>122</v>
      </c>
      <c r="B123" s="3" t="str">
        <f t="shared" ca="1" si="11"/>
        <v/>
      </c>
      <c r="C123" s="3">
        <f t="shared" ca="1" si="18"/>
        <v>0</v>
      </c>
      <c r="F123" s="5"/>
      <c r="G123" t="str">
        <f>IF(ISBLANK(K123),"",COUNTA($K$2:K123))</f>
        <v/>
      </c>
      <c r="H123" t="str">
        <f t="shared" si="13"/>
        <v/>
      </c>
      <c r="I123">
        <f t="shared" si="14"/>
        <v>0</v>
      </c>
      <c r="J123">
        <v>90000</v>
      </c>
      <c r="M123">
        <f t="shared" si="15"/>
        <v>0</v>
      </c>
      <c r="N123">
        <f t="shared" si="15"/>
        <v>0</v>
      </c>
      <c r="P123" s="2" t="str">
        <f t="shared" ca="1" si="16"/>
        <v>196.5</v>
      </c>
      <c r="Q123" t="str">
        <f t="shared" ca="1" si="17"/>
        <v>UNDER 196.5</v>
      </c>
      <c r="R123" t="s">
        <v>103</v>
      </c>
    </row>
    <row r="124" spans="1:18" x14ac:dyDescent="0.25">
      <c r="A124">
        <f ca="1">IF($B$2=0,"",COUNTA($B$2:B124))</f>
        <v>123</v>
      </c>
      <c r="B124" s="3" t="str">
        <f t="shared" ca="1" si="11"/>
        <v/>
      </c>
      <c r="C124" s="3">
        <f t="shared" ca="1" si="18"/>
        <v>0</v>
      </c>
      <c r="F124" s="7"/>
      <c r="G124" t="str">
        <f>IF(ISBLANK(K124),"",COUNTA($K$2:K124))</f>
        <v/>
      </c>
      <c r="H124" t="str">
        <f t="shared" si="13"/>
        <v/>
      </c>
      <c r="I124">
        <f t="shared" si="14"/>
        <v>0</v>
      </c>
      <c r="J124" t="s">
        <v>392</v>
      </c>
      <c r="M124">
        <f t="shared" si="15"/>
        <v>0</v>
      </c>
      <c r="N124">
        <f t="shared" si="15"/>
        <v>0</v>
      </c>
      <c r="P124" s="2" t="str">
        <f t="shared" ca="1" si="16"/>
        <v>202.5</v>
      </c>
      <c r="Q124" t="str">
        <f t="shared" ca="1" si="17"/>
        <v>UNDER 202.5</v>
      </c>
      <c r="R124" t="s">
        <v>51</v>
      </c>
    </row>
    <row r="125" spans="1:18" ht="16.5" x14ac:dyDescent="0.25">
      <c r="A125">
        <f ca="1">IF($B$2=0,"",COUNTA($B$2:B125))</f>
        <v>124</v>
      </c>
      <c r="B125" s="3" t="str">
        <f t="shared" ca="1" si="11"/>
        <v/>
      </c>
      <c r="C125" s="3">
        <f t="shared" ca="1" si="18"/>
        <v>0</v>
      </c>
      <c r="F125" s="5"/>
      <c r="G125" t="str">
        <f>IF(ISBLANK(K125),"",COUNTA($K$2:K125))</f>
        <v/>
      </c>
      <c r="H125" t="str">
        <f t="shared" si="13"/>
        <v/>
      </c>
      <c r="I125">
        <f t="shared" si="14"/>
        <v>0</v>
      </c>
      <c r="J125" t="s">
        <v>391</v>
      </c>
      <c r="M125">
        <f t="shared" si="15"/>
        <v>0</v>
      </c>
      <c r="N125">
        <f t="shared" si="15"/>
        <v>0</v>
      </c>
      <c r="P125" s="2" t="str">
        <f t="shared" ca="1" si="16"/>
        <v>200.5</v>
      </c>
      <c r="Q125" t="str">
        <f t="shared" ca="1" si="17"/>
        <v>UNDER 200.5</v>
      </c>
      <c r="R125" t="s">
        <v>104</v>
      </c>
    </row>
    <row r="126" spans="1:18" x14ac:dyDescent="0.25">
      <c r="A126">
        <f ca="1">IF($B$2=0,"",COUNTA($B$2:B126))</f>
        <v>125</v>
      </c>
      <c r="B126" s="3" t="str">
        <f t="shared" ca="1" si="11"/>
        <v/>
      </c>
      <c r="C126" s="3">
        <f t="shared" ca="1" si="18"/>
        <v>0</v>
      </c>
      <c r="F126" s="7"/>
      <c r="G126" t="str">
        <f>IF(ISBLANK(K126),"",COUNTA($K$2:K126))</f>
        <v/>
      </c>
      <c r="H126" t="str">
        <f t="shared" si="13"/>
        <v/>
      </c>
      <c r="I126">
        <f t="shared" si="14"/>
        <v>0</v>
      </c>
      <c r="J126" t="s">
        <v>457</v>
      </c>
      <c r="M126">
        <f t="shared" si="15"/>
        <v>0</v>
      </c>
      <c r="N126">
        <f t="shared" si="15"/>
        <v>0</v>
      </c>
      <c r="P126" s="2" t="str">
        <f t="shared" ca="1" si="16"/>
        <v>210.5</v>
      </c>
      <c r="Q126" t="str">
        <f t="shared" ca="1" si="17"/>
        <v>UNDER 210.5</v>
      </c>
      <c r="R126" t="s">
        <v>49</v>
      </c>
    </row>
    <row r="127" spans="1:18" ht="16.5" x14ac:dyDescent="0.25">
      <c r="A127">
        <f ca="1">IF($B$2=0,"",COUNTA($B$2:B127))</f>
        <v>126</v>
      </c>
      <c r="B127" s="3" t="str">
        <f t="shared" ca="1" si="11"/>
        <v/>
      </c>
      <c r="C127" s="3">
        <f t="shared" ca="1" si="18"/>
        <v>0</v>
      </c>
      <c r="F127" s="5"/>
      <c r="G127" t="str">
        <f>IF(ISBLANK(K127),"",COUNTA($K$2:K127))</f>
        <v/>
      </c>
      <c r="H127" t="str">
        <f t="shared" si="13"/>
        <v/>
      </c>
      <c r="I127">
        <f t="shared" si="14"/>
        <v>0</v>
      </c>
      <c r="J127">
        <v>260</v>
      </c>
      <c r="M127">
        <f t="shared" si="15"/>
        <v>0</v>
      </c>
      <c r="N127">
        <f t="shared" si="15"/>
        <v>0</v>
      </c>
      <c r="P127" s="2" t="str">
        <f t="shared" ca="1" si="16"/>
        <v>206.5</v>
      </c>
      <c r="Q127" t="str">
        <f t="shared" ca="1" si="17"/>
        <v>UNDER 206.5</v>
      </c>
      <c r="R127" t="s">
        <v>119</v>
      </c>
    </row>
    <row r="128" spans="1:18" x14ac:dyDescent="0.25">
      <c r="A128">
        <f ca="1">IF($B$2=0,"",COUNTA($B$2:B128))</f>
        <v>127</v>
      </c>
      <c r="B128" s="3" t="str">
        <f t="shared" ca="1" si="11"/>
        <v/>
      </c>
      <c r="C128" s="3">
        <f t="shared" ca="1" si="18"/>
        <v>0</v>
      </c>
      <c r="F128" s="7"/>
      <c r="G128" t="str">
        <f>IF(ISBLANK(K128),"",COUNTA($K$2:K128))</f>
        <v/>
      </c>
      <c r="H128" t="str">
        <f t="shared" si="13"/>
        <v/>
      </c>
      <c r="I128">
        <f t="shared" si="14"/>
        <v>0</v>
      </c>
      <c r="J128" t="s">
        <v>458</v>
      </c>
      <c r="M128">
        <f t="shared" si="15"/>
        <v>0</v>
      </c>
      <c r="N128">
        <f t="shared" si="15"/>
        <v>0</v>
      </c>
      <c r="P128" s="2" t="str">
        <f t="shared" ca="1" si="16"/>
        <v>189.5</v>
      </c>
      <c r="Q128" t="str">
        <f t="shared" ca="1" si="17"/>
        <v>UNDER 189.5</v>
      </c>
      <c r="R128" t="s">
        <v>120</v>
      </c>
    </row>
    <row r="129" spans="1:18" ht="16.5" x14ac:dyDescent="0.25">
      <c r="A129">
        <f ca="1">IF($B$2=0,"",COUNTA($B$2:B129))</f>
        <v>128</v>
      </c>
      <c r="B129" s="3" t="str">
        <f t="shared" ca="1" si="11"/>
        <v/>
      </c>
      <c r="C129" s="3">
        <f t="shared" ca="1" si="18"/>
        <v>0</v>
      </c>
      <c r="F129" s="5"/>
      <c r="G129" t="str">
        <f>IF(ISBLANK(K129),"",COUNTA($K$2:K129))</f>
        <v/>
      </c>
      <c r="H129" t="str">
        <f t="shared" si="13"/>
        <v/>
      </c>
      <c r="I129">
        <f t="shared" si="14"/>
        <v>0</v>
      </c>
      <c r="J129">
        <v>350</v>
      </c>
      <c r="M129">
        <f t="shared" si="15"/>
        <v>0</v>
      </c>
      <c r="N129">
        <f t="shared" si="15"/>
        <v>0</v>
      </c>
      <c r="P129" s="2" t="str">
        <f t="shared" ca="1" si="16"/>
        <v>190.5</v>
      </c>
      <c r="Q129" t="str">
        <f t="shared" ca="1" si="17"/>
        <v>UNDER 190.5</v>
      </c>
      <c r="R129" t="s">
        <v>51</v>
      </c>
    </row>
    <row r="130" spans="1:18" x14ac:dyDescent="0.25">
      <c r="A130">
        <f ca="1">IF($B$2=0,"",COUNTA($B$2:B130))</f>
        <v>129</v>
      </c>
      <c r="B130" s="3" t="str">
        <f t="shared" ref="B130:B193" ca="1" si="19">UPPER(OFFSET(F129,(ROW()-1)*1-1,0))</f>
        <v/>
      </c>
      <c r="C130" s="3">
        <f t="shared" ca="1" si="18"/>
        <v>0</v>
      </c>
      <c r="F130" s="7"/>
      <c r="G130" t="str">
        <f>IF(ISBLANK(K130),"",COUNTA($K$2:K130))</f>
        <v/>
      </c>
      <c r="H130" t="str">
        <f t="shared" ref="H130:H193" si="20">IF(ISBLANK(K130),"",IF(ISNUMBER(SEARCH("+",K130)),LEFT(K130,SEARCH("+",K130,1)-1),LEFT(K130,SEARCH("-",K130,1)-1)))</f>
        <v/>
      </c>
      <c r="I130">
        <f t="shared" ref="I130:I193" si="21">IF(VALUE(M130)&gt;0,-20,IF(VALUE(M130)&gt;VALUE(N130),-20,M130))</f>
        <v>0</v>
      </c>
      <c r="J130" t="s">
        <v>459</v>
      </c>
      <c r="M130">
        <f t="shared" ref="M130:N193" si="22">IF(ISBLANK(K130),0,IF(ISNUMBER(SEARCH("+",K130)),RIGHT(K130,LEN(K130)-SEARCH("+",K130,1)),RIGHT(K130,LEN(K130)-SEARCH("-",K130,1)+1)))</f>
        <v>0</v>
      </c>
      <c r="N130">
        <f t="shared" si="22"/>
        <v>0</v>
      </c>
      <c r="P130" s="2" t="str">
        <f t="shared" ca="1" si="16"/>
        <v>190.5</v>
      </c>
      <c r="Q130" t="str">
        <f t="shared" ca="1" si="17"/>
        <v>UNDER 190.5</v>
      </c>
      <c r="R130" t="s">
        <v>121</v>
      </c>
    </row>
    <row r="131" spans="1:18" ht="16.5" x14ac:dyDescent="0.25">
      <c r="A131">
        <f ca="1">IF($B$2=0,"",COUNTA($B$2:B131))</f>
        <v>130</v>
      </c>
      <c r="B131" s="3" t="str">
        <f t="shared" ca="1" si="19"/>
        <v/>
      </c>
      <c r="C131" s="3">
        <f t="shared" ca="1" si="18"/>
        <v>0</v>
      </c>
      <c r="F131" s="5"/>
      <c r="G131" t="str">
        <f>IF(ISBLANK(K131),"",COUNTA($K$2:K131))</f>
        <v/>
      </c>
      <c r="H131" t="str">
        <f t="shared" si="20"/>
        <v/>
      </c>
      <c r="I131">
        <f t="shared" si="21"/>
        <v>0</v>
      </c>
      <c r="J131">
        <v>500</v>
      </c>
      <c r="M131">
        <f t="shared" si="22"/>
        <v>0</v>
      </c>
      <c r="N131">
        <f t="shared" si="22"/>
        <v>0</v>
      </c>
      <c r="P131" s="2" t="str">
        <f t="shared" ref="P131:P169" ca="1" si="23">IF(ISBLANK(Q131),0,IF(ISNUMBER(SEARCH(" ",Q131)),RIGHT(Q131,LEN(Q131)-SEARCH(" ",Q131,1)),RIGHT(Q131,LEN(Q131)-SEARCH("-",Q131,1)+1)))</f>
        <v>186.5</v>
      </c>
      <c r="Q131" t="str">
        <f t="shared" ref="Q131:Q169" ca="1" si="24">UPPER(OFFSET(R130,(ROW()-1)*4,0))</f>
        <v>UNDER 186.5</v>
      </c>
      <c r="R131" t="s">
        <v>49</v>
      </c>
    </row>
    <row r="132" spans="1:18" x14ac:dyDescent="0.25">
      <c r="A132">
        <f ca="1">IF($B$2=0,"",COUNTA($B$2:B132))</f>
        <v>131</v>
      </c>
      <c r="B132" s="3" t="str">
        <f t="shared" ca="1" si="19"/>
        <v/>
      </c>
      <c r="C132" s="3">
        <f t="shared" ca="1" si="18"/>
        <v>0</v>
      </c>
      <c r="F132" s="7"/>
      <c r="G132" t="str">
        <f>IF(ISBLANK(K132),"",COUNTA($K$2:K132))</f>
        <v/>
      </c>
      <c r="H132" t="str">
        <f t="shared" si="20"/>
        <v/>
      </c>
      <c r="I132">
        <f t="shared" si="21"/>
        <v>0</v>
      </c>
      <c r="J132" t="s">
        <v>460</v>
      </c>
      <c r="M132">
        <f t="shared" si="22"/>
        <v>0</v>
      </c>
      <c r="N132">
        <f t="shared" si="22"/>
        <v>0</v>
      </c>
      <c r="P132" s="2" t="e">
        <f t="shared" ca="1" si="23"/>
        <v>#VALUE!</v>
      </c>
      <c r="Q132" t="str">
        <f t="shared" ca="1" si="24"/>
        <v/>
      </c>
      <c r="R132" t="s">
        <v>122</v>
      </c>
    </row>
    <row r="133" spans="1:18" ht="16.5" x14ac:dyDescent="0.25">
      <c r="A133">
        <f ca="1">IF($B$2=0,"",COUNTA($B$2:B133))</f>
        <v>132</v>
      </c>
      <c r="B133" s="3" t="str">
        <f t="shared" ca="1" si="19"/>
        <v/>
      </c>
      <c r="C133" s="3">
        <f t="shared" ca="1" si="18"/>
        <v>0</v>
      </c>
      <c r="F133" s="5"/>
      <c r="G133" t="str">
        <f>IF(ISBLANK(K133),"",COUNTA($K$2:K133))</f>
        <v/>
      </c>
      <c r="H133" t="str">
        <f t="shared" si="20"/>
        <v/>
      </c>
      <c r="I133">
        <f t="shared" si="21"/>
        <v>0</v>
      </c>
      <c r="J133">
        <v>550</v>
      </c>
      <c r="M133">
        <f t="shared" si="22"/>
        <v>0</v>
      </c>
      <c r="N133">
        <f t="shared" si="22"/>
        <v>0</v>
      </c>
      <c r="P133" s="2" t="e">
        <f t="shared" ca="1" si="23"/>
        <v>#VALUE!</v>
      </c>
      <c r="Q133" t="str">
        <f t="shared" ca="1" si="24"/>
        <v/>
      </c>
      <c r="R133" t="s">
        <v>82</v>
      </c>
    </row>
    <row r="134" spans="1:18" x14ac:dyDescent="0.25">
      <c r="A134">
        <f ca="1">IF($B$2=0,"",COUNTA($B$2:B134))</f>
        <v>133</v>
      </c>
      <c r="B134" s="3" t="str">
        <f t="shared" ca="1" si="19"/>
        <v/>
      </c>
      <c r="C134" s="3">
        <f t="shared" ca="1" si="18"/>
        <v>0</v>
      </c>
      <c r="F134" s="7"/>
      <c r="G134" t="str">
        <f>IF(ISBLANK(K134),"",COUNTA($K$2:K134))</f>
        <v/>
      </c>
      <c r="H134" t="str">
        <f t="shared" si="20"/>
        <v/>
      </c>
      <c r="I134">
        <f t="shared" si="21"/>
        <v>0</v>
      </c>
      <c r="J134" t="s">
        <v>461</v>
      </c>
      <c r="M134">
        <f t="shared" si="22"/>
        <v>0</v>
      </c>
      <c r="N134">
        <f t="shared" si="22"/>
        <v>0</v>
      </c>
      <c r="P134" s="2" t="e">
        <f t="shared" ca="1" si="23"/>
        <v>#VALUE!</v>
      </c>
      <c r="Q134" t="str">
        <f t="shared" ca="1" si="24"/>
        <v/>
      </c>
      <c r="R134" t="s">
        <v>51</v>
      </c>
    </row>
    <row r="135" spans="1:18" ht="16.5" x14ac:dyDescent="0.25">
      <c r="A135">
        <f ca="1">IF($B$2=0,"",COUNTA($B$2:B135))</f>
        <v>134</v>
      </c>
      <c r="B135" s="3" t="str">
        <f t="shared" ca="1" si="19"/>
        <v/>
      </c>
      <c r="C135" s="3">
        <f t="shared" ca="1" si="18"/>
        <v>0</v>
      </c>
      <c r="F135" s="5"/>
      <c r="G135" t="str">
        <f>IF(ISBLANK(K135),"",COUNTA($K$2:K135))</f>
        <v/>
      </c>
      <c r="H135" t="str">
        <f t="shared" si="20"/>
        <v/>
      </c>
      <c r="I135">
        <f t="shared" si="21"/>
        <v>0</v>
      </c>
      <c r="J135">
        <v>750</v>
      </c>
      <c r="M135">
        <f t="shared" si="22"/>
        <v>0</v>
      </c>
      <c r="N135">
        <f t="shared" si="22"/>
        <v>0</v>
      </c>
      <c r="P135" s="2" t="e">
        <f t="shared" ca="1" si="23"/>
        <v>#VALUE!</v>
      </c>
      <c r="Q135" t="str">
        <f t="shared" ca="1" si="24"/>
        <v/>
      </c>
      <c r="R135" t="s">
        <v>83</v>
      </c>
    </row>
    <row r="136" spans="1:18" x14ac:dyDescent="0.25">
      <c r="A136">
        <f ca="1">IF($B$2=0,"",COUNTA($B$2:B136))</f>
        <v>135</v>
      </c>
      <c r="B136" s="3" t="str">
        <f t="shared" ca="1" si="19"/>
        <v/>
      </c>
      <c r="C136" s="3">
        <f t="shared" ca="1" si="18"/>
        <v>0</v>
      </c>
      <c r="F136" s="7"/>
      <c r="G136" t="str">
        <f>IF(ISBLANK(K136),"",COUNTA($K$2:K136))</f>
        <v/>
      </c>
      <c r="H136" t="str">
        <f t="shared" si="20"/>
        <v/>
      </c>
      <c r="I136">
        <f t="shared" si="21"/>
        <v>0</v>
      </c>
      <c r="J136" t="s">
        <v>462</v>
      </c>
      <c r="M136">
        <f t="shared" si="22"/>
        <v>0</v>
      </c>
      <c r="N136">
        <f t="shared" si="22"/>
        <v>0</v>
      </c>
      <c r="P136" s="2" t="e">
        <f t="shared" ca="1" si="23"/>
        <v>#VALUE!</v>
      </c>
      <c r="Q136" t="str">
        <f t="shared" ca="1" si="24"/>
        <v/>
      </c>
      <c r="R136" t="s">
        <v>49</v>
      </c>
    </row>
    <row r="137" spans="1:18" ht="16.5" x14ac:dyDescent="0.25">
      <c r="A137">
        <f ca="1">IF($B$2=0,"",COUNTA($B$2:B137))</f>
        <v>136</v>
      </c>
      <c r="B137" s="3" t="str">
        <f t="shared" ca="1" si="19"/>
        <v/>
      </c>
      <c r="C137" s="3">
        <f t="shared" ca="1" si="18"/>
        <v>0</v>
      </c>
      <c r="F137" s="5"/>
      <c r="G137" t="str">
        <f>IF(ISBLANK(K137),"",COUNTA($K$2:K137))</f>
        <v/>
      </c>
      <c r="H137" t="str">
        <f t="shared" si="20"/>
        <v/>
      </c>
      <c r="I137">
        <f t="shared" si="21"/>
        <v>0</v>
      </c>
      <c r="J137">
        <v>800</v>
      </c>
      <c r="M137">
        <f t="shared" si="22"/>
        <v>0</v>
      </c>
      <c r="N137">
        <f t="shared" si="22"/>
        <v>0</v>
      </c>
      <c r="P137" s="2" t="e">
        <f t="shared" ca="1" si="23"/>
        <v>#VALUE!</v>
      </c>
      <c r="Q137" t="str">
        <f t="shared" ca="1" si="24"/>
        <v/>
      </c>
      <c r="R137" t="s">
        <v>123</v>
      </c>
    </row>
    <row r="138" spans="1:18" x14ac:dyDescent="0.25">
      <c r="A138">
        <f ca="1">IF($B$2=0,"",COUNTA($B$2:B138))</f>
        <v>137</v>
      </c>
      <c r="B138" s="3" t="str">
        <f t="shared" ca="1" si="19"/>
        <v/>
      </c>
      <c r="C138" s="3">
        <f t="shared" ca="1" si="18"/>
        <v>0</v>
      </c>
      <c r="F138" s="7"/>
      <c r="G138" t="str">
        <f>IF(ISBLANK(K138),"",COUNTA($K$2:K138))</f>
        <v/>
      </c>
      <c r="H138" t="str">
        <f t="shared" si="20"/>
        <v/>
      </c>
      <c r="I138">
        <f t="shared" si="21"/>
        <v>0</v>
      </c>
      <c r="J138" t="s">
        <v>463</v>
      </c>
      <c r="M138">
        <f t="shared" si="22"/>
        <v>0</v>
      </c>
      <c r="N138">
        <f t="shared" si="22"/>
        <v>0</v>
      </c>
      <c r="P138" s="2" t="e">
        <f t="shared" ca="1" si="23"/>
        <v>#VALUE!</v>
      </c>
      <c r="Q138" t="str">
        <f t="shared" ca="1" si="24"/>
        <v/>
      </c>
      <c r="R138" t="s">
        <v>85</v>
      </c>
    </row>
    <row r="139" spans="1:18" ht="16.5" x14ac:dyDescent="0.25">
      <c r="A139">
        <f ca="1">IF($B$2=0,"",COUNTA($B$2:B139))</f>
        <v>138</v>
      </c>
      <c r="B139" s="3" t="str">
        <f t="shared" ca="1" si="19"/>
        <v/>
      </c>
      <c r="C139" s="3">
        <f t="shared" ca="1" si="18"/>
        <v>0</v>
      </c>
      <c r="F139" s="5"/>
      <c r="G139" t="str">
        <f>IF(ISBLANK(K139),"",COUNTA($K$2:K139))</f>
        <v/>
      </c>
      <c r="H139" t="str">
        <f t="shared" si="20"/>
        <v/>
      </c>
      <c r="I139">
        <f t="shared" si="21"/>
        <v>0</v>
      </c>
      <c r="J139">
        <v>900</v>
      </c>
      <c r="M139">
        <f t="shared" si="22"/>
        <v>0</v>
      </c>
      <c r="N139">
        <f t="shared" si="22"/>
        <v>0</v>
      </c>
      <c r="P139" s="2" t="e">
        <f t="shared" ca="1" si="23"/>
        <v>#VALUE!</v>
      </c>
      <c r="Q139" t="str">
        <f t="shared" ca="1" si="24"/>
        <v/>
      </c>
      <c r="R139" t="s">
        <v>51</v>
      </c>
    </row>
    <row r="140" spans="1:18" x14ac:dyDescent="0.25">
      <c r="A140">
        <f ca="1">IF($B$2=0,"",COUNTA($B$2:B140))</f>
        <v>139</v>
      </c>
      <c r="B140" s="3" t="str">
        <f t="shared" ca="1" si="19"/>
        <v/>
      </c>
      <c r="C140" s="3">
        <f t="shared" ca="1" si="18"/>
        <v>0</v>
      </c>
      <c r="F140" s="7"/>
      <c r="G140" t="str">
        <f>IF(ISBLANK(K140),"",COUNTA($K$2:K140))</f>
        <v/>
      </c>
      <c r="H140" t="str">
        <f t="shared" si="20"/>
        <v/>
      </c>
      <c r="I140">
        <f t="shared" si="21"/>
        <v>0</v>
      </c>
      <c r="J140" t="s">
        <v>464</v>
      </c>
      <c r="M140">
        <f t="shared" si="22"/>
        <v>0</v>
      </c>
      <c r="N140">
        <f t="shared" si="22"/>
        <v>0</v>
      </c>
      <c r="P140" s="2" t="e">
        <f t="shared" ca="1" si="23"/>
        <v>#VALUE!</v>
      </c>
      <c r="Q140" t="str">
        <f t="shared" ca="1" si="24"/>
        <v/>
      </c>
      <c r="R140" t="s">
        <v>86</v>
      </c>
    </row>
    <row r="141" spans="1:18" ht="16.5" x14ac:dyDescent="0.25">
      <c r="A141">
        <f ca="1">IF($B$2=0,"",COUNTA($B$2:B141))</f>
        <v>140</v>
      </c>
      <c r="B141" s="3" t="str">
        <f t="shared" ca="1" si="19"/>
        <v/>
      </c>
      <c r="C141" s="3">
        <f t="shared" ca="1" si="18"/>
        <v>0</v>
      </c>
      <c r="F141" s="5"/>
      <c r="G141" t="str">
        <f>IF(ISBLANK(K141),"",COUNTA($K$2:K141))</f>
        <v/>
      </c>
      <c r="H141" t="str">
        <f t="shared" si="20"/>
        <v/>
      </c>
      <c r="I141">
        <f t="shared" si="21"/>
        <v>0</v>
      </c>
      <c r="J141">
        <v>1000</v>
      </c>
      <c r="M141">
        <f t="shared" si="22"/>
        <v>0</v>
      </c>
      <c r="N141">
        <f t="shared" si="22"/>
        <v>0</v>
      </c>
      <c r="P141" s="2" t="e">
        <f t="shared" ca="1" si="23"/>
        <v>#VALUE!</v>
      </c>
      <c r="Q141" t="str">
        <f t="shared" ca="1" si="24"/>
        <v/>
      </c>
      <c r="R141" t="s">
        <v>49</v>
      </c>
    </row>
    <row r="142" spans="1:18" x14ac:dyDescent="0.25">
      <c r="A142">
        <f ca="1">IF($B$2=0,"",COUNTA($B$2:B142))</f>
        <v>141</v>
      </c>
      <c r="B142" s="3" t="str">
        <f t="shared" ca="1" si="19"/>
        <v/>
      </c>
      <c r="C142" s="3">
        <f t="shared" ca="1" si="18"/>
        <v>0</v>
      </c>
      <c r="F142" s="7"/>
      <c r="G142" t="str">
        <f>IF(ISBLANK(K142),"",COUNTA($K$2:K142))</f>
        <v/>
      </c>
      <c r="H142" t="str">
        <f t="shared" si="20"/>
        <v/>
      </c>
      <c r="I142">
        <f t="shared" si="21"/>
        <v>0</v>
      </c>
      <c r="J142" t="s">
        <v>465</v>
      </c>
      <c r="M142">
        <f t="shared" si="22"/>
        <v>0</v>
      </c>
      <c r="N142">
        <f t="shared" si="22"/>
        <v>0</v>
      </c>
      <c r="P142" s="2" t="e">
        <f t="shared" ca="1" si="23"/>
        <v>#VALUE!</v>
      </c>
      <c r="Q142" t="str">
        <f t="shared" ca="1" si="24"/>
        <v/>
      </c>
      <c r="R142" t="s">
        <v>124</v>
      </c>
    </row>
    <row r="143" spans="1:18" ht="16.5" x14ac:dyDescent="0.25">
      <c r="A143">
        <f ca="1">IF($B$2=0,"",COUNTA($B$2:B143))</f>
        <v>142</v>
      </c>
      <c r="B143" s="3" t="str">
        <f t="shared" ca="1" si="19"/>
        <v/>
      </c>
      <c r="C143" s="3">
        <f t="shared" ca="1" si="18"/>
        <v>0</v>
      </c>
      <c r="F143" s="5"/>
      <c r="G143" t="str">
        <f>IF(ISBLANK(K143),"",COUNTA($K$2:K143))</f>
        <v/>
      </c>
      <c r="H143" t="str">
        <f t="shared" si="20"/>
        <v/>
      </c>
      <c r="I143">
        <f t="shared" si="21"/>
        <v>0</v>
      </c>
      <c r="J143">
        <v>1100</v>
      </c>
      <c r="M143">
        <f t="shared" si="22"/>
        <v>0</v>
      </c>
      <c r="N143">
        <f t="shared" si="22"/>
        <v>0</v>
      </c>
      <c r="P143" s="2" t="e">
        <f t="shared" ca="1" si="23"/>
        <v>#VALUE!</v>
      </c>
      <c r="Q143" t="str">
        <f t="shared" ca="1" si="24"/>
        <v/>
      </c>
      <c r="R143" t="s">
        <v>125</v>
      </c>
    </row>
    <row r="144" spans="1:18" x14ac:dyDescent="0.25">
      <c r="A144">
        <f ca="1">IF($B$2=0,"",COUNTA($B$2:B144))</f>
        <v>143</v>
      </c>
      <c r="B144" s="3" t="str">
        <f t="shared" ca="1" si="19"/>
        <v/>
      </c>
      <c r="C144" s="3">
        <f t="shared" ca="1" si="18"/>
        <v>0</v>
      </c>
      <c r="F144" s="7"/>
      <c r="G144" t="str">
        <f>IF(ISBLANK(K144),"",COUNTA($K$2:K144))</f>
        <v/>
      </c>
      <c r="H144" t="str">
        <f t="shared" si="20"/>
        <v/>
      </c>
      <c r="I144">
        <f t="shared" si="21"/>
        <v>0</v>
      </c>
      <c r="J144" t="s">
        <v>466</v>
      </c>
      <c r="M144">
        <f t="shared" si="22"/>
        <v>0</v>
      </c>
      <c r="N144">
        <f t="shared" si="22"/>
        <v>0</v>
      </c>
      <c r="P144" s="2" t="e">
        <f t="shared" ca="1" si="23"/>
        <v>#VALUE!</v>
      </c>
      <c r="Q144" t="str">
        <f t="shared" ca="1" si="24"/>
        <v/>
      </c>
      <c r="R144" t="s">
        <v>51</v>
      </c>
    </row>
    <row r="145" spans="1:18" ht="16.5" x14ac:dyDescent="0.25">
      <c r="A145">
        <f ca="1">IF($B$2=0,"",COUNTA($B$2:B145))</f>
        <v>144</v>
      </c>
      <c r="B145" s="3" t="str">
        <f t="shared" ca="1" si="19"/>
        <v/>
      </c>
      <c r="C145" s="3">
        <f t="shared" ca="1" si="18"/>
        <v>0</v>
      </c>
      <c r="F145" s="5"/>
      <c r="G145" t="str">
        <f>IF(ISBLANK(K145),"",COUNTA($K$2:K145))</f>
        <v/>
      </c>
      <c r="H145" t="str">
        <f t="shared" si="20"/>
        <v/>
      </c>
      <c r="I145">
        <f t="shared" si="21"/>
        <v>0</v>
      </c>
      <c r="J145">
        <v>1400</v>
      </c>
      <c r="M145">
        <f t="shared" si="22"/>
        <v>0</v>
      </c>
      <c r="N145">
        <f t="shared" si="22"/>
        <v>0</v>
      </c>
      <c r="P145" s="2" t="e">
        <f t="shared" ca="1" si="23"/>
        <v>#VALUE!</v>
      </c>
      <c r="Q145" t="str">
        <f t="shared" ca="1" si="24"/>
        <v/>
      </c>
      <c r="R145" t="s">
        <v>126</v>
      </c>
    </row>
    <row r="146" spans="1:18" x14ac:dyDescent="0.25">
      <c r="A146">
        <f ca="1">IF($B$2=0,"",COUNTA($B$2:B146))</f>
        <v>145</v>
      </c>
      <c r="B146" s="3" t="str">
        <f t="shared" ca="1" si="19"/>
        <v/>
      </c>
      <c r="C146" s="3">
        <f t="shared" ca="1" si="18"/>
        <v>0</v>
      </c>
      <c r="F146" s="7"/>
      <c r="G146" t="str">
        <f>IF(ISBLANK(K146),"",COUNTA($K$2:K146))</f>
        <v/>
      </c>
      <c r="H146" t="str">
        <f t="shared" si="20"/>
        <v/>
      </c>
      <c r="I146">
        <f t="shared" si="21"/>
        <v>0</v>
      </c>
      <c r="J146" t="s">
        <v>467</v>
      </c>
      <c r="M146">
        <f t="shared" si="22"/>
        <v>0</v>
      </c>
      <c r="N146">
        <f t="shared" si="22"/>
        <v>0</v>
      </c>
      <c r="P146" s="2" t="e">
        <f t="shared" ca="1" si="23"/>
        <v>#VALUE!</v>
      </c>
      <c r="Q146" t="str">
        <f t="shared" ca="1" si="24"/>
        <v/>
      </c>
      <c r="R146" t="s">
        <v>49</v>
      </c>
    </row>
    <row r="147" spans="1:18" ht="16.5" x14ac:dyDescent="0.25">
      <c r="A147">
        <f ca="1">IF($B$2=0,"",COUNTA($B$2:B147))</f>
        <v>146</v>
      </c>
      <c r="B147" s="3" t="str">
        <f t="shared" ca="1" si="19"/>
        <v/>
      </c>
      <c r="C147" s="3">
        <f t="shared" ca="1" si="18"/>
        <v>0</v>
      </c>
      <c r="F147" s="5"/>
      <c r="G147" t="str">
        <f>IF(ISBLANK(K147),"",COUNTA($K$2:K147))</f>
        <v/>
      </c>
      <c r="H147" t="str">
        <f t="shared" si="20"/>
        <v/>
      </c>
      <c r="I147">
        <f t="shared" si="21"/>
        <v>0</v>
      </c>
      <c r="J147">
        <v>1500</v>
      </c>
      <c r="M147">
        <f t="shared" si="22"/>
        <v>0</v>
      </c>
      <c r="N147">
        <f t="shared" si="22"/>
        <v>0</v>
      </c>
      <c r="P147" s="2" t="e">
        <f t="shared" ca="1" si="23"/>
        <v>#VALUE!</v>
      </c>
      <c r="Q147" t="str">
        <f t="shared" ca="1" si="24"/>
        <v/>
      </c>
      <c r="R147" t="s">
        <v>127</v>
      </c>
    </row>
    <row r="148" spans="1:18" x14ac:dyDescent="0.25">
      <c r="A148">
        <f ca="1">IF($B$2=0,"",COUNTA($B$2:B148))</f>
        <v>147</v>
      </c>
      <c r="B148" s="3" t="str">
        <f t="shared" ca="1" si="19"/>
        <v/>
      </c>
      <c r="C148" s="3">
        <f t="shared" ca="1" si="18"/>
        <v>0</v>
      </c>
      <c r="F148" s="7"/>
      <c r="G148" t="str">
        <f>IF(ISBLANK(K148),"",COUNTA($K$2:K148))</f>
        <v/>
      </c>
      <c r="H148" t="str">
        <f t="shared" si="20"/>
        <v/>
      </c>
      <c r="I148">
        <f t="shared" si="21"/>
        <v>0</v>
      </c>
      <c r="J148" t="s">
        <v>468</v>
      </c>
      <c r="M148">
        <f t="shared" si="22"/>
        <v>0</v>
      </c>
      <c r="N148">
        <f t="shared" si="22"/>
        <v>0</v>
      </c>
      <c r="P148" s="2" t="e">
        <f t="shared" ca="1" si="23"/>
        <v>#VALUE!</v>
      </c>
      <c r="Q148" t="str">
        <f t="shared" ca="1" si="24"/>
        <v/>
      </c>
      <c r="R148" t="s">
        <v>95</v>
      </c>
    </row>
    <row r="149" spans="1:18" ht="16.5" x14ac:dyDescent="0.25">
      <c r="A149">
        <f ca="1">IF($B$2=0,"",COUNTA($B$2:B149))</f>
        <v>148</v>
      </c>
      <c r="B149" s="3" t="str">
        <f t="shared" ca="1" si="19"/>
        <v/>
      </c>
      <c r="C149" s="3">
        <f t="shared" ca="1" si="18"/>
        <v>0</v>
      </c>
      <c r="F149" s="5"/>
      <c r="G149" t="str">
        <f>IF(ISBLANK(K149),"",COUNTA($K$2:K149))</f>
        <v/>
      </c>
      <c r="H149" t="str">
        <f t="shared" si="20"/>
        <v/>
      </c>
      <c r="I149">
        <f t="shared" si="21"/>
        <v>0</v>
      </c>
      <c r="J149">
        <v>1900</v>
      </c>
      <c r="M149">
        <f t="shared" si="22"/>
        <v>0</v>
      </c>
      <c r="N149">
        <f t="shared" si="22"/>
        <v>0</v>
      </c>
      <c r="P149" s="2" t="e">
        <f t="shared" ca="1" si="23"/>
        <v>#VALUE!</v>
      </c>
      <c r="Q149" t="str">
        <f t="shared" ca="1" si="24"/>
        <v/>
      </c>
      <c r="R149" t="s">
        <v>51</v>
      </c>
    </row>
    <row r="150" spans="1:18" x14ac:dyDescent="0.25">
      <c r="A150">
        <f ca="1">IF($B$2=0,"",COUNTA($B$2:B150))</f>
        <v>149</v>
      </c>
      <c r="B150" s="3" t="str">
        <f t="shared" ca="1" si="19"/>
        <v/>
      </c>
      <c r="C150" s="3">
        <f t="shared" ca="1" si="18"/>
        <v>0</v>
      </c>
      <c r="F150" s="7"/>
      <c r="G150" t="str">
        <f>IF(ISBLANK(K150),"",COUNTA($K$2:K150))</f>
        <v/>
      </c>
      <c r="H150" t="str">
        <f t="shared" si="20"/>
        <v/>
      </c>
      <c r="I150">
        <f t="shared" si="21"/>
        <v>0</v>
      </c>
      <c r="J150" t="s">
        <v>469</v>
      </c>
      <c r="M150">
        <f t="shared" si="22"/>
        <v>0</v>
      </c>
      <c r="N150">
        <f t="shared" si="22"/>
        <v>0</v>
      </c>
      <c r="P150" s="2" t="e">
        <f t="shared" ca="1" si="23"/>
        <v>#VALUE!</v>
      </c>
      <c r="Q150" t="str">
        <f t="shared" ca="1" si="24"/>
        <v/>
      </c>
      <c r="R150" t="s">
        <v>96</v>
      </c>
    </row>
    <row r="151" spans="1:18" ht="16.5" x14ac:dyDescent="0.25">
      <c r="A151">
        <f ca="1">IF($B$2=0,"",COUNTA($B$2:B151))</f>
        <v>150</v>
      </c>
      <c r="B151" s="3" t="str">
        <f t="shared" ca="1" si="19"/>
        <v/>
      </c>
      <c r="C151" s="3">
        <f t="shared" ca="1" si="18"/>
        <v>0</v>
      </c>
      <c r="F151" s="5"/>
      <c r="G151" t="str">
        <f>IF(ISBLANK(K151),"",COUNTA($K$2:K151))</f>
        <v/>
      </c>
      <c r="H151" t="str">
        <f t="shared" si="20"/>
        <v/>
      </c>
      <c r="I151">
        <f t="shared" si="21"/>
        <v>0</v>
      </c>
      <c r="J151">
        <v>2200</v>
      </c>
      <c r="M151">
        <f t="shared" si="22"/>
        <v>0</v>
      </c>
      <c r="N151">
        <f t="shared" si="22"/>
        <v>0</v>
      </c>
      <c r="P151" s="2" t="e">
        <f t="shared" ca="1" si="23"/>
        <v>#VALUE!</v>
      </c>
      <c r="Q151" t="str">
        <f t="shared" ca="1" si="24"/>
        <v/>
      </c>
      <c r="R151" t="s">
        <v>49</v>
      </c>
    </row>
    <row r="152" spans="1:18" x14ac:dyDescent="0.25">
      <c r="A152">
        <f ca="1">IF($B$2=0,"",COUNTA($B$2:B152))</f>
        <v>151</v>
      </c>
      <c r="B152" s="3" t="str">
        <f t="shared" ca="1" si="19"/>
        <v/>
      </c>
      <c r="C152" s="3">
        <f t="shared" ca="1" si="18"/>
        <v>0</v>
      </c>
      <c r="F152" s="7"/>
      <c r="G152" t="str">
        <f>IF(ISBLANK(K152),"",COUNTA($K$2:K152))</f>
        <v/>
      </c>
      <c r="H152" t="str">
        <f t="shared" si="20"/>
        <v/>
      </c>
      <c r="I152">
        <f t="shared" si="21"/>
        <v>0</v>
      </c>
      <c r="J152" t="s">
        <v>470</v>
      </c>
      <c r="M152">
        <f t="shared" si="22"/>
        <v>0</v>
      </c>
      <c r="N152">
        <f t="shared" si="22"/>
        <v>0</v>
      </c>
      <c r="P152" s="2" t="e">
        <f t="shared" ca="1" si="23"/>
        <v>#VALUE!</v>
      </c>
      <c r="Q152" t="str">
        <f t="shared" ca="1" si="24"/>
        <v/>
      </c>
      <c r="R152" t="s">
        <v>128</v>
      </c>
    </row>
    <row r="153" spans="1:18" ht="16.5" x14ac:dyDescent="0.25">
      <c r="A153">
        <f ca="1">IF($B$2=0,"",COUNTA($B$2:B153))</f>
        <v>152</v>
      </c>
      <c r="B153" s="3" t="str">
        <f t="shared" ca="1" si="19"/>
        <v/>
      </c>
      <c r="C153" s="3">
        <f t="shared" ca="1" si="18"/>
        <v>0</v>
      </c>
      <c r="F153" s="5"/>
      <c r="G153" t="str">
        <f>IF(ISBLANK(K153),"",COUNTA($K$2:K153))</f>
        <v/>
      </c>
      <c r="H153" t="str">
        <f t="shared" si="20"/>
        <v/>
      </c>
      <c r="I153">
        <f t="shared" si="21"/>
        <v>0</v>
      </c>
      <c r="J153">
        <v>2500</v>
      </c>
      <c r="M153">
        <f t="shared" si="22"/>
        <v>0</v>
      </c>
      <c r="N153">
        <f t="shared" si="22"/>
        <v>0</v>
      </c>
      <c r="P153" s="2" t="e">
        <f t="shared" ca="1" si="23"/>
        <v>#VALUE!</v>
      </c>
      <c r="Q153" t="str">
        <f t="shared" ca="1" si="24"/>
        <v/>
      </c>
      <c r="R153" t="s">
        <v>129</v>
      </c>
    </row>
    <row r="154" spans="1:18" x14ac:dyDescent="0.25">
      <c r="A154">
        <f ca="1">IF($B$2=0,"",COUNTA($B$2:B154))</f>
        <v>153</v>
      </c>
      <c r="B154" s="3" t="str">
        <f t="shared" ca="1" si="19"/>
        <v/>
      </c>
      <c r="C154" s="3">
        <f t="shared" ca="1" si="18"/>
        <v>0</v>
      </c>
      <c r="F154" s="7"/>
      <c r="G154" t="str">
        <f>IF(ISBLANK(K154),"",COUNTA($K$2:K154))</f>
        <v/>
      </c>
      <c r="H154" t="str">
        <f t="shared" si="20"/>
        <v/>
      </c>
      <c r="I154">
        <f t="shared" si="21"/>
        <v>0</v>
      </c>
      <c r="J154" t="s">
        <v>471</v>
      </c>
      <c r="M154">
        <f t="shared" si="22"/>
        <v>0</v>
      </c>
      <c r="N154">
        <f t="shared" si="22"/>
        <v>0</v>
      </c>
      <c r="P154" s="2" t="e">
        <f t="shared" ca="1" si="23"/>
        <v>#VALUE!</v>
      </c>
      <c r="Q154" t="str">
        <f t="shared" ca="1" si="24"/>
        <v/>
      </c>
      <c r="R154" t="s">
        <v>51</v>
      </c>
    </row>
    <row r="155" spans="1:18" ht="16.5" x14ac:dyDescent="0.25">
      <c r="A155">
        <f ca="1">IF($B$2=0,"",COUNTA($B$2:B155))</f>
        <v>154</v>
      </c>
      <c r="B155" s="3" t="str">
        <f t="shared" ca="1" si="19"/>
        <v/>
      </c>
      <c r="C155" s="3">
        <f t="shared" ca="1" si="18"/>
        <v>0</v>
      </c>
      <c r="F155" s="5"/>
      <c r="G155" t="str">
        <f>IF(ISBLANK(K155),"",COUNTA($K$2:K155))</f>
        <v/>
      </c>
      <c r="H155" t="str">
        <f t="shared" si="20"/>
        <v/>
      </c>
      <c r="I155">
        <f t="shared" si="21"/>
        <v>0</v>
      </c>
      <c r="J155">
        <v>2800</v>
      </c>
      <c r="M155">
        <f t="shared" si="22"/>
        <v>0</v>
      </c>
      <c r="N155">
        <f t="shared" si="22"/>
        <v>0</v>
      </c>
      <c r="P155" s="2" t="e">
        <f t="shared" ca="1" si="23"/>
        <v>#VALUE!</v>
      </c>
      <c r="Q155" t="str">
        <f t="shared" ca="1" si="24"/>
        <v/>
      </c>
      <c r="R155" t="s">
        <v>130</v>
      </c>
    </row>
    <row r="156" spans="1:18" x14ac:dyDescent="0.25">
      <c r="A156">
        <f ca="1">IF($B$2=0,"",COUNTA($B$2:B156))</f>
        <v>155</v>
      </c>
      <c r="B156" s="3" t="str">
        <f t="shared" ca="1" si="19"/>
        <v/>
      </c>
      <c r="C156" s="3">
        <f t="shared" ca="1" si="18"/>
        <v>0</v>
      </c>
      <c r="F156" s="7"/>
      <c r="G156" t="str">
        <f>IF(ISBLANK(K156),"",COUNTA($K$2:K156))</f>
        <v/>
      </c>
      <c r="H156" t="str">
        <f t="shared" si="20"/>
        <v/>
      </c>
      <c r="I156">
        <f t="shared" si="21"/>
        <v>0</v>
      </c>
      <c r="J156" t="s">
        <v>472</v>
      </c>
      <c r="M156">
        <f t="shared" si="22"/>
        <v>0</v>
      </c>
      <c r="N156">
        <f t="shared" si="22"/>
        <v>0</v>
      </c>
      <c r="P156" s="2" t="e">
        <f t="shared" ca="1" si="23"/>
        <v>#VALUE!</v>
      </c>
      <c r="Q156" t="str">
        <f t="shared" ca="1" si="24"/>
        <v/>
      </c>
      <c r="R156" t="s">
        <v>49</v>
      </c>
    </row>
    <row r="157" spans="1:18" ht="16.5" x14ac:dyDescent="0.25">
      <c r="A157">
        <f ca="1">IF($B$2=0,"",COUNTA($B$2:B157))</f>
        <v>156</v>
      </c>
      <c r="B157" s="3" t="str">
        <f t="shared" ca="1" si="19"/>
        <v/>
      </c>
      <c r="C157" s="3">
        <f t="shared" ca="1" si="18"/>
        <v>0</v>
      </c>
      <c r="F157" s="5"/>
      <c r="G157" t="str">
        <f>IF(ISBLANK(K157),"",COUNTA($K$2:K157))</f>
        <v/>
      </c>
      <c r="H157" t="str">
        <f t="shared" si="20"/>
        <v/>
      </c>
      <c r="I157">
        <f t="shared" si="21"/>
        <v>0</v>
      </c>
      <c r="J157">
        <v>2800</v>
      </c>
      <c r="M157">
        <f t="shared" si="22"/>
        <v>0</v>
      </c>
      <c r="N157">
        <f t="shared" si="22"/>
        <v>0</v>
      </c>
      <c r="P157" s="2" t="e">
        <f t="shared" ca="1" si="23"/>
        <v>#VALUE!</v>
      </c>
      <c r="Q157" t="str">
        <f t="shared" ca="1" si="24"/>
        <v/>
      </c>
      <c r="R157" t="s">
        <v>131</v>
      </c>
    </row>
    <row r="158" spans="1:18" x14ac:dyDescent="0.25">
      <c r="A158">
        <f ca="1">IF($B$2=0,"",COUNTA($B$2:B158))</f>
        <v>157</v>
      </c>
      <c r="B158" s="3" t="str">
        <f t="shared" ca="1" si="19"/>
        <v/>
      </c>
      <c r="C158" s="3">
        <f t="shared" ca="1" si="18"/>
        <v>0</v>
      </c>
      <c r="F158" s="7"/>
      <c r="G158" t="str">
        <f>IF(ISBLANK(K158),"",COUNTA($K$2:K158))</f>
        <v/>
      </c>
      <c r="H158" t="str">
        <f t="shared" si="20"/>
        <v/>
      </c>
      <c r="I158">
        <f t="shared" si="21"/>
        <v>0</v>
      </c>
      <c r="J158" t="s">
        <v>473</v>
      </c>
      <c r="M158">
        <f t="shared" si="22"/>
        <v>0</v>
      </c>
      <c r="N158">
        <f t="shared" si="22"/>
        <v>0</v>
      </c>
      <c r="P158" s="2" t="e">
        <f t="shared" ca="1" si="23"/>
        <v>#VALUE!</v>
      </c>
      <c r="Q158" t="str">
        <f t="shared" ca="1" si="24"/>
        <v/>
      </c>
      <c r="R158" t="s">
        <v>132</v>
      </c>
    </row>
    <row r="159" spans="1:18" ht="16.5" x14ac:dyDescent="0.25">
      <c r="A159">
        <f ca="1">IF($B$2=0,"",COUNTA($B$2:B159))</f>
        <v>158</v>
      </c>
      <c r="B159" s="3" t="str">
        <f t="shared" ca="1" si="19"/>
        <v/>
      </c>
      <c r="C159" s="3">
        <f t="shared" ca="1" si="18"/>
        <v>0</v>
      </c>
      <c r="F159" s="5"/>
      <c r="G159" t="str">
        <f>IF(ISBLANK(K159),"",COUNTA($K$2:K159))</f>
        <v/>
      </c>
      <c r="H159" t="str">
        <f t="shared" si="20"/>
        <v/>
      </c>
      <c r="I159">
        <f t="shared" si="21"/>
        <v>0</v>
      </c>
      <c r="J159">
        <v>3500</v>
      </c>
      <c r="M159">
        <f t="shared" si="22"/>
        <v>0</v>
      </c>
      <c r="N159">
        <f t="shared" si="22"/>
        <v>0</v>
      </c>
      <c r="P159" s="2" t="e">
        <f t="shared" ca="1" si="23"/>
        <v>#VALUE!</v>
      </c>
      <c r="Q159" t="str">
        <f t="shared" ca="1" si="24"/>
        <v/>
      </c>
      <c r="R159" t="s">
        <v>51</v>
      </c>
    </row>
    <row r="160" spans="1:18" x14ac:dyDescent="0.25">
      <c r="A160">
        <f ca="1">IF($B$2=0,"",COUNTA($B$2:B160))</f>
        <v>159</v>
      </c>
      <c r="B160" s="3" t="str">
        <f t="shared" ca="1" si="19"/>
        <v/>
      </c>
      <c r="C160" s="3">
        <f t="shared" ca="1" si="18"/>
        <v>0</v>
      </c>
      <c r="F160" s="7"/>
      <c r="G160" t="str">
        <f>IF(ISBLANK(K160),"",COUNTA($K$2:K160))</f>
        <v/>
      </c>
      <c r="H160" t="str">
        <f t="shared" si="20"/>
        <v/>
      </c>
      <c r="I160">
        <f t="shared" si="21"/>
        <v>0</v>
      </c>
      <c r="J160" t="s">
        <v>474</v>
      </c>
      <c r="M160">
        <f t="shared" si="22"/>
        <v>0</v>
      </c>
      <c r="N160">
        <f t="shared" si="22"/>
        <v>0</v>
      </c>
      <c r="P160" s="2" t="e">
        <f t="shared" ca="1" si="23"/>
        <v>#VALUE!</v>
      </c>
      <c r="Q160" t="str">
        <f t="shared" ca="1" si="24"/>
        <v/>
      </c>
      <c r="R160" t="s">
        <v>133</v>
      </c>
    </row>
    <row r="161" spans="1:18" ht="16.5" x14ac:dyDescent="0.25">
      <c r="A161">
        <f ca="1">IF($B$2=0,"",COUNTA($B$2:B161))</f>
        <v>160</v>
      </c>
      <c r="B161" s="3" t="str">
        <f t="shared" ca="1" si="19"/>
        <v/>
      </c>
      <c r="C161" s="3">
        <f t="shared" ca="1" si="18"/>
        <v>0</v>
      </c>
      <c r="F161" s="5"/>
      <c r="G161" t="str">
        <f>IF(ISBLANK(K161),"",COUNTA($K$2:K161))</f>
        <v/>
      </c>
      <c r="H161" t="str">
        <f t="shared" si="20"/>
        <v/>
      </c>
      <c r="I161">
        <f t="shared" si="21"/>
        <v>0</v>
      </c>
      <c r="J161">
        <v>4000</v>
      </c>
      <c r="M161">
        <f t="shared" si="22"/>
        <v>0</v>
      </c>
      <c r="N161">
        <f t="shared" si="22"/>
        <v>0</v>
      </c>
      <c r="P161" s="2" t="e">
        <f t="shared" ca="1" si="23"/>
        <v>#VALUE!</v>
      </c>
      <c r="Q161" t="str">
        <f t="shared" ca="1" si="24"/>
        <v/>
      </c>
      <c r="R161" t="s">
        <v>49</v>
      </c>
    </row>
    <row r="162" spans="1:18" x14ac:dyDescent="0.25">
      <c r="A162">
        <f ca="1">IF($B$2=0,"",COUNTA($B$2:B162))</f>
        <v>161</v>
      </c>
      <c r="B162" s="3" t="str">
        <f t="shared" ca="1" si="19"/>
        <v/>
      </c>
      <c r="C162" s="3">
        <f t="shared" ca="1" si="18"/>
        <v>0</v>
      </c>
      <c r="F162" s="7"/>
      <c r="G162" t="str">
        <f>IF(ISBLANK(K162),"",COUNTA($K$2:K162))</f>
        <v/>
      </c>
      <c r="H162" t="str">
        <f t="shared" si="20"/>
        <v/>
      </c>
      <c r="I162">
        <f t="shared" si="21"/>
        <v>0</v>
      </c>
      <c r="J162" t="s">
        <v>475</v>
      </c>
      <c r="M162">
        <f t="shared" si="22"/>
        <v>0</v>
      </c>
      <c r="N162">
        <f t="shared" si="22"/>
        <v>0</v>
      </c>
      <c r="P162" s="2" t="e">
        <f t="shared" ca="1" si="23"/>
        <v>#VALUE!</v>
      </c>
      <c r="Q162" t="str">
        <f t="shared" ca="1" si="24"/>
        <v/>
      </c>
      <c r="R162" t="s">
        <v>134</v>
      </c>
    </row>
    <row r="163" spans="1:18" ht="16.5" x14ac:dyDescent="0.25">
      <c r="A163">
        <f ca="1">IF($B$2=0,"",COUNTA($B$2:B163))</f>
        <v>162</v>
      </c>
      <c r="B163" s="3" t="str">
        <f t="shared" ca="1" si="19"/>
        <v/>
      </c>
      <c r="C163" s="3">
        <f t="shared" ca="1" si="18"/>
        <v>0</v>
      </c>
      <c r="F163" s="5"/>
      <c r="G163" t="str">
        <f>IF(ISBLANK(K163),"",COUNTA($K$2:K163))</f>
        <v/>
      </c>
      <c r="H163" t="str">
        <f t="shared" si="20"/>
        <v/>
      </c>
      <c r="I163">
        <f t="shared" si="21"/>
        <v>0</v>
      </c>
      <c r="J163">
        <v>4000</v>
      </c>
      <c r="M163">
        <f t="shared" si="22"/>
        <v>0</v>
      </c>
      <c r="N163">
        <f t="shared" si="22"/>
        <v>0</v>
      </c>
      <c r="P163" s="2" t="e">
        <f t="shared" ca="1" si="23"/>
        <v>#VALUE!</v>
      </c>
      <c r="Q163" t="str">
        <f t="shared" ca="1" si="24"/>
        <v/>
      </c>
      <c r="R163" t="s">
        <v>135</v>
      </c>
    </row>
    <row r="164" spans="1:18" x14ac:dyDescent="0.25">
      <c r="A164">
        <f ca="1">IF($B$2=0,"",COUNTA($B$2:B164))</f>
        <v>163</v>
      </c>
      <c r="B164" s="3" t="str">
        <f t="shared" ca="1" si="19"/>
        <v/>
      </c>
      <c r="C164" s="3">
        <f t="shared" ca="1" si="18"/>
        <v>0</v>
      </c>
      <c r="F164" s="7"/>
      <c r="G164" t="str">
        <f>IF(ISBLANK(K164),"",COUNTA($K$2:K164))</f>
        <v/>
      </c>
      <c r="H164" t="str">
        <f t="shared" si="20"/>
        <v/>
      </c>
      <c r="I164">
        <f t="shared" si="21"/>
        <v>0</v>
      </c>
      <c r="J164" t="s">
        <v>476</v>
      </c>
      <c r="M164">
        <f t="shared" si="22"/>
        <v>0</v>
      </c>
      <c r="N164">
        <f t="shared" si="22"/>
        <v>0</v>
      </c>
      <c r="P164" s="2" t="e">
        <f t="shared" ca="1" si="23"/>
        <v>#VALUE!</v>
      </c>
      <c r="Q164" t="str">
        <f t="shared" ca="1" si="24"/>
        <v/>
      </c>
      <c r="R164" t="s">
        <v>51</v>
      </c>
    </row>
    <row r="165" spans="1:18" x14ac:dyDescent="0.25">
      <c r="A165">
        <f ca="1">IF($B$2=0,"",COUNTA($B$2:B165))</f>
        <v>164</v>
      </c>
      <c r="B165" s="3" t="str">
        <f t="shared" ca="1" si="19"/>
        <v/>
      </c>
      <c r="C165" s="3">
        <f t="shared" ca="1" si="18"/>
        <v>0</v>
      </c>
      <c r="G165" t="str">
        <f>IF(ISBLANK(K165),"",COUNTA($K$2:K165))</f>
        <v/>
      </c>
      <c r="H165" t="str">
        <f t="shared" si="20"/>
        <v/>
      </c>
      <c r="I165">
        <f t="shared" si="21"/>
        <v>0</v>
      </c>
      <c r="J165">
        <v>4500</v>
      </c>
      <c r="M165">
        <f t="shared" si="22"/>
        <v>0</v>
      </c>
      <c r="N165">
        <f t="shared" si="22"/>
        <v>0</v>
      </c>
      <c r="P165" s="2" t="e">
        <f t="shared" ca="1" si="23"/>
        <v>#VALUE!</v>
      </c>
      <c r="Q165" t="str">
        <f t="shared" ca="1" si="24"/>
        <v/>
      </c>
      <c r="R165" t="s">
        <v>136</v>
      </c>
    </row>
    <row r="166" spans="1:18" x14ac:dyDescent="0.25">
      <c r="A166">
        <f ca="1">IF($B$2=0,"",COUNTA($B$2:B166))</f>
        <v>165</v>
      </c>
      <c r="B166" s="3" t="str">
        <f t="shared" ca="1" si="19"/>
        <v/>
      </c>
      <c r="C166" s="3">
        <f t="shared" ca="1" si="18"/>
        <v>0</v>
      </c>
      <c r="G166" t="str">
        <f>IF(ISBLANK(K166),"",COUNTA($K$2:K166))</f>
        <v/>
      </c>
      <c r="H166" t="str">
        <f t="shared" si="20"/>
        <v/>
      </c>
      <c r="I166">
        <f t="shared" si="21"/>
        <v>0</v>
      </c>
      <c r="J166" t="s">
        <v>477</v>
      </c>
      <c r="M166">
        <f t="shared" si="22"/>
        <v>0</v>
      </c>
      <c r="N166">
        <f t="shared" si="22"/>
        <v>0</v>
      </c>
      <c r="P166" s="2" t="e">
        <f t="shared" ca="1" si="23"/>
        <v>#VALUE!</v>
      </c>
      <c r="Q166" t="str">
        <f t="shared" ca="1" si="24"/>
        <v/>
      </c>
      <c r="R166" t="s">
        <v>49</v>
      </c>
    </row>
    <row r="167" spans="1:18" x14ac:dyDescent="0.25">
      <c r="A167">
        <f ca="1">IF($B$2=0,"",COUNTA($B$2:B167))</f>
        <v>166</v>
      </c>
      <c r="B167" s="3" t="str">
        <f t="shared" ca="1" si="19"/>
        <v/>
      </c>
      <c r="C167" s="3">
        <f t="shared" ca="1" si="18"/>
        <v>0</v>
      </c>
      <c r="G167" t="str">
        <f>IF(ISBLANK(K167),"",COUNTA($K$2:K167))</f>
        <v/>
      </c>
      <c r="H167" t="str">
        <f t="shared" si="20"/>
        <v/>
      </c>
      <c r="I167">
        <f t="shared" si="21"/>
        <v>0</v>
      </c>
      <c r="J167">
        <v>4500</v>
      </c>
      <c r="M167">
        <f t="shared" si="22"/>
        <v>0</v>
      </c>
      <c r="N167">
        <f t="shared" si="22"/>
        <v>0</v>
      </c>
      <c r="P167" s="2" t="e">
        <f t="shared" ca="1" si="23"/>
        <v>#VALUE!</v>
      </c>
      <c r="Q167" t="str">
        <f t="shared" ca="1" si="24"/>
        <v/>
      </c>
      <c r="R167" t="s">
        <v>137</v>
      </c>
    </row>
    <row r="168" spans="1:18" x14ac:dyDescent="0.25">
      <c r="A168">
        <f ca="1">IF($B$2=0,"",COUNTA($B$2:B168))</f>
        <v>167</v>
      </c>
      <c r="B168" s="3" t="str">
        <f t="shared" ca="1" si="19"/>
        <v/>
      </c>
      <c r="C168" s="3">
        <f t="shared" ca="1" si="18"/>
        <v>0</v>
      </c>
      <c r="G168" t="str">
        <f>IF(ISBLANK(K168),"",COUNTA($K$2:K168))</f>
        <v/>
      </c>
      <c r="H168" t="str">
        <f t="shared" si="20"/>
        <v/>
      </c>
      <c r="I168">
        <f t="shared" si="21"/>
        <v>0</v>
      </c>
      <c r="J168" t="s">
        <v>478</v>
      </c>
      <c r="M168">
        <f t="shared" si="22"/>
        <v>0</v>
      </c>
      <c r="N168">
        <f t="shared" si="22"/>
        <v>0</v>
      </c>
      <c r="P168" s="2" t="e">
        <f t="shared" ca="1" si="23"/>
        <v>#VALUE!</v>
      </c>
      <c r="Q168" t="str">
        <f t="shared" ca="1" si="24"/>
        <v/>
      </c>
      <c r="R168" t="s">
        <v>76</v>
      </c>
    </row>
    <row r="169" spans="1:18" x14ac:dyDescent="0.25">
      <c r="A169">
        <f ca="1">IF($B$2=0,"",COUNTA($B$2:B169))</f>
        <v>168</v>
      </c>
      <c r="B169" s="3" t="str">
        <f t="shared" ca="1" si="19"/>
        <v/>
      </c>
      <c r="C169" s="3">
        <f t="shared" ca="1" si="18"/>
        <v>0</v>
      </c>
      <c r="G169" t="str">
        <f>IF(ISBLANK(K169),"",COUNTA($K$2:K169))</f>
        <v/>
      </c>
      <c r="H169" t="str">
        <f t="shared" si="20"/>
        <v/>
      </c>
      <c r="I169">
        <f t="shared" si="21"/>
        <v>0</v>
      </c>
      <c r="J169">
        <v>5500</v>
      </c>
      <c r="M169">
        <f t="shared" si="22"/>
        <v>0</v>
      </c>
      <c r="N169">
        <f t="shared" si="22"/>
        <v>0</v>
      </c>
      <c r="P169" s="2" t="e">
        <f t="shared" ca="1" si="23"/>
        <v>#VALUE!</v>
      </c>
      <c r="Q169" t="str">
        <f t="shared" ca="1" si="24"/>
        <v/>
      </c>
      <c r="R169" t="s">
        <v>51</v>
      </c>
    </row>
    <row r="170" spans="1:18" x14ac:dyDescent="0.25">
      <c r="A170">
        <f ca="1">IF($B$2=0,"",COUNTA($B$2:B170))</f>
        <v>169</v>
      </c>
      <c r="B170" s="3" t="str">
        <f t="shared" ca="1" si="19"/>
        <v/>
      </c>
      <c r="C170" s="3">
        <f t="shared" ref="C170:C233" ca="1" si="25">OFFSET(F170,(ROW()-1)*1-1,0)</f>
        <v>0</v>
      </c>
      <c r="G170" t="str">
        <f>IF(ISBLANK(K170),"",COUNTA($K$2:K170))</f>
        <v/>
      </c>
      <c r="H170" t="str">
        <f t="shared" si="20"/>
        <v/>
      </c>
      <c r="I170">
        <f t="shared" si="21"/>
        <v>0</v>
      </c>
      <c r="J170" t="s">
        <v>479</v>
      </c>
      <c r="M170">
        <f t="shared" si="22"/>
        <v>0</v>
      </c>
      <c r="N170">
        <f t="shared" si="22"/>
        <v>0</v>
      </c>
      <c r="R170" t="s">
        <v>77</v>
      </c>
    </row>
    <row r="171" spans="1:18" x14ac:dyDescent="0.25">
      <c r="A171">
        <f ca="1">IF($B$2=0,"",COUNTA($B$2:B171))</f>
        <v>170</v>
      </c>
      <c r="B171" s="3" t="str">
        <f t="shared" ca="1" si="19"/>
        <v/>
      </c>
      <c r="C171" s="3">
        <f t="shared" ca="1" si="25"/>
        <v>0</v>
      </c>
      <c r="G171" t="str">
        <f>IF(ISBLANK(K171),"",COUNTA($K$2:K171))</f>
        <v/>
      </c>
      <c r="H171" t="str">
        <f t="shared" si="20"/>
        <v/>
      </c>
      <c r="I171">
        <f t="shared" si="21"/>
        <v>0</v>
      </c>
      <c r="J171">
        <v>6000</v>
      </c>
      <c r="M171">
        <f t="shared" si="22"/>
        <v>0</v>
      </c>
      <c r="N171">
        <f t="shared" si="22"/>
        <v>0</v>
      </c>
      <c r="R171" t="s">
        <v>49</v>
      </c>
    </row>
    <row r="172" spans="1:18" x14ac:dyDescent="0.25">
      <c r="A172">
        <f ca="1">IF($B$2=0,"",COUNTA($B$2:B172))</f>
        <v>171</v>
      </c>
      <c r="B172" s="3" t="str">
        <f t="shared" ca="1" si="19"/>
        <v/>
      </c>
      <c r="C172" s="3">
        <f t="shared" ca="1" si="25"/>
        <v>0</v>
      </c>
      <c r="G172" t="str">
        <f>IF(ISBLANK(K172),"",COUNTA($K$2:K172))</f>
        <v/>
      </c>
      <c r="H172" t="str">
        <f t="shared" si="20"/>
        <v/>
      </c>
      <c r="I172">
        <f t="shared" si="21"/>
        <v>0</v>
      </c>
      <c r="J172" t="s">
        <v>480</v>
      </c>
      <c r="M172">
        <f t="shared" si="22"/>
        <v>0</v>
      </c>
      <c r="N172">
        <f t="shared" si="22"/>
        <v>0</v>
      </c>
      <c r="R172" t="s">
        <v>138</v>
      </c>
    </row>
    <row r="173" spans="1:18" x14ac:dyDescent="0.25">
      <c r="A173">
        <f ca="1">IF($B$2=0,"",COUNTA($B$2:B173))</f>
        <v>172</v>
      </c>
      <c r="B173" s="3" t="str">
        <f t="shared" ca="1" si="19"/>
        <v/>
      </c>
      <c r="C173" s="3">
        <f t="shared" ca="1" si="25"/>
        <v>0</v>
      </c>
      <c r="G173" t="str">
        <f>IF(ISBLANK(K173),"",COUNTA($K$2:K173))</f>
        <v/>
      </c>
      <c r="H173" t="str">
        <f t="shared" si="20"/>
        <v/>
      </c>
      <c r="I173">
        <f t="shared" si="21"/>
        <v>0</v>
      </c>
      <c r="J173">
        <v>6000</v>
      </c>
      <c r="M173">
        <f t="shared" si="22"/>
        <v>0</v>
      </c>
      <c r="N173">
        <f t="shared" si="22"/>
        <v>0</v>
      </c>
      <c r="R173" t="s">
        <v>139</v>
      </c>
    </row>
    <row r="174" spans="1:18" x14ac:dyDescent="0.25">
      <c r="A174">
        <f ca="1">IF($B$2=0,"",COUNTA($B$2:B174))</f>
        <v>173</v>
      </c>
      <c r="B174" s="3" t="str">
        <f t="shared" ca="1" si="19"/>
        <v/>
      </c>
      <c r="C174" s="3">
        <f t="shared" ca="1" si="25"/>
        <v>0</v>
      </c>
      <c r="G174" t="str">
        <f>IF(ISBLANK(K174),"",COUNTA($K$2:K174))</f>
        <v/>
      </c>
      <c r="H174" t="str">
        <f t="shared" si="20"/>
        <v/>
      </c>
      <c r="I174">
        <f t="shared" si="21"/>
        <v>0</v>
      </c>
      <c r="J174" t="s">
        <v>481</v>
      </c>
      <c r="M174">
        <f t="shared" si="22"/>
        <v>0</v>
      </c>
      <c r="N174">
        <f t="shared" si="22"/>
        <v>0</v>
      </c>
      <c r="R174" t="s">
        <v>51</v>
      </c>
    </row>
    <row r="175" spans="1:18" x14ac:dyDescent="0.25">
      <c r="A175">
        <f ca="1">IF($B$2=0,"",COUNTA($B$2:B175))</f>
        <v>174</v>
      </c>
      <c r="B175" s="3" t="str">
        <f t="shared" ca="1" si="19"/>
        <v/>
      </c>
      <c r="C175" s="3">
        <f t="shared" ca="1" si="25"/>
        <v>0</v>
      </c>
      <c r="G175" t="str">
        <f>IF(ISBLANK(K175),"",COUNTA($K$2:K175))</f>
        <v/>
      </c>
      <c r="H175" t="str">
        <f t="shared" si="20"/>
        <v/>
      </c>
      <c r="I175">
        <f t="shared" si="21"/>
        <v>0</v>
      </c>
      <c r="J175">
        <v>7000</v>
      </c>
      <c r="M175">
        <f t="shared" si="22"/>
        <v>0</v>
      </c>
      <c r="N175">
        <f t="shared" si="22"/>
        <v>0</v>
      </c>
      <c r="R175" t="s">
        <v>140</v>
      </c>
    </row>
    <row r="176" spans="1:18" x14ac:dyDescent="0.25">
      <c r="A176">
        <f ca="1">IF($B$2=0,"",COUNTA($B$2:B176))</f>
        <v>175</v>
      </c>
      <c r="B176" s="3" t="str">
        <f t="shared" ca="1" si="19"/>
        <v/>
      </c>
      <c r="C176" s="3">
        <f t="shared" ca="1" si="25"/>
        <v>0</v>
      </c>
      <c r="G176" t="str">
        <f>IF(ISBLANK(K176),"",COUNTA($K$2:K176))</f>
        <v/>
      </c>
      <c r="H176" t="str">
        <f t="shared" si="20"/>
        <v/>
      </c>
      <c r="I176">
        <f t="shared" si="21"/>
        <v>0</v>
      </c>
      <c r="J176" t="s">
        <v>482</v>
      </c>
      <c r="M176">
        <f t="shared" si="22"/>
        <v>0</v>
      </c>
      <c r="N176">
        <f t="shared" si="22"/>
        <v>0</v>
      </c>
      <c r="R176" t="s">
        <v>49</v>
      </c>
    </row>
    <row r="177" spans="1:18" x14ac:dyDescent="0.25">
      <c r="A177">
        <f ca="1">IF($B$2=0,"",COUNTA($B$2:B177))</f>
        <v>176</v>
      </c>
      <c r="B177" s="3" t="str">
        <f t="shared" ca="1" si="19"/>
        <v/>
      </c>
      <c r="C177" s="3">
        <f t="shared" ca="1" si="25"/>
        <v>0</v>
      </c>
      <c r="G177" t="str">
        <f>IF(ISBLANK(K177),"",COUNTA($K$2:K177))</f>
        <v/>
      </c>
      <c r="H177" t="str">
        <f t="shared" si="20"/>
        <v/>
      </c>
      <c r="I177">
        <f t="shared" si="21"/>
        <v>0</v>
      </c>
      <c r="J177">
        <v>7500</v>
      </c>
      <c r="M177">
        <f t="shared" si="22"/>
        <v>0</v>
      </c>
      <c r="N177">
        <f t="shared" si="22"/>
        <v>0</v>
      </c>
      <c r="R177" t="s">
        <v>141</v>
      </c>
    </row>
    <row r="178" spans="1:18" x14ac:dyDescent="0.25">
      <c r="A178">
        <f ca="1">IF($B$2=0,"",COUNTA($B$2:B178))</f>
        <v>177</v>
      </c>
      <c r="B178" s="3" t="str">
        <f t="shared" ca="1" si="19"/>
        <v/>
      </c>
      <c r="C178" s="3">
        <f t="shared" ca="1" si="25"/>
        <v>0</v>
      </c>
      <c r="G178" t="str">
        <f>IF(ISBLANK(K178),"",COUNTA($K$2:K178))</f>
        <v/>
      </c>
      <c r="H178" t="str">
        <f t="shared" si="20"/>
        <v/>
      </c>
      <c r="I178">
        <f t="shared" si="21"/>
        <v>0</v>
      </c>
      <c r="J178" t="s">
        <v>483</v>
      </c>
      <c r="M178">
        <f t="shared" si="22"/>
        <v>0</v>
      </c>
      <c r="N178">
        <f t="shared" si="22"/>
        <v>0</v>
      </c>
      <c r="R178" t="s">
        <v>142</v>
      </c>
    </row>
    <row r="179" spans="1:18" x14ac:dyDescent="0.25">
      <c r="A179">
        <f ca="1">IF($B$2=0,"",COUNTA($B$2:B179))</f>
        <v>178</v>
      </c>
      <c r="B179" s="3" t="str">
        <f t="shared" ca="1" si="19"/>
        <v/>
      </c>
      <c r="C179" s="3">
        <f t="shared" ca="1" si="25"/>
        <v>0</v>
      </c>
      <c r="G179" t="str">
        <f>IF(ISBLANK(K179),"",COUNTA($K$2:K179))</f>
        <v/>
      </c>
      <c r="H179" t="str">
        <f t="shared" si="20"/>
        <v/>
      </c>
      <c r="I179">
        <f t="shared" si="21"/>
        <v>0</v>
      </c>
      <c r="J179">
        <v>8000</v>
      </c>
      <c r="M179">
        <f t="shared" si="22"/>
        <v>0</v>
      </c>
      <c r="N179">
        <f t="shared" si="22"/>
        <v>0</v>
      </c>
      <c r="R179" t="s">
        <v>51</v>
      </c>
    </row>
    <row r="180" spans="1:18" x14ac:dyDescent="0.25">
      <c r="A180">
        <f ca="1">IF($B$2=0,"",COUNTA($B$2:B180))</f>
        <v>179</v>
      </c>
      <c r="B180" s="3" t="str">
        <f t="shared" ca="1" si="19"/>
        <v/>
      </c>
      <c r="C180" s="3">
        <f t="shared" ca="1" si="25"/>
        <v>0</v>
      </c>
      <c r="G180" t="str">
        <f>IF(ISBLANK(K180),"",COUNTA($K$2:K180))</f>
        <v/>
      </c>
      <c r="H180" t="str">
        <f t="shared" si="20"/>
        <v/>
      </c>
      <c r="I180">
        <f t="shared" si="21"/>
        <v>0</v>
      </c>
      <c r="J180" t="s">
        <v>484</v>
      </c>
      <c r="M180">
        <f t="shared" si="22"/>
        <v>0</v>
      </c>
      <c r="N180">
        <f t="shared" si="22"/>
        <v>0</v>
      </c>
      <c r="R180" t="s">
        <v>143</v>
      </c>
    </row>
    <row r="181" spans="1:18" x14ac:dyDescent="0.25">
      <c r="A181">
        <f ca="1">IF($B$2=0,"",COUNTA($B$2:B181))</f>
        <v>180</v>
      </c>
      <c r="B181" s="3" t="str">
        <f t="shared" ca="1" si="19"/>
        <v/>
      </c>
      <c r="C181" s="3">
        <f t="shared" ca="1" si="25"/>
        <v>0</v>
      </c>
      <c r="G181" t="str">
        <f>IF(ISBLANK(K181),"",COUNTA($K$2:K181))</f>
        <v/>
      </c>
      <c r="H181" t="str">
        <f t="shared" si="20"/>
        <v/>
      </c>
      <c r="I181">
        <f t="shared" si="21"/>
        <v>0</v>
      </c>
      <c r="J181">
        <v>9000</v>
      </c>
      <c r="M181">
        <f t="shared" si="22"/>
        <v>0</v>
      </c>
      <c r="N181">
        <f t="shared" si="22"/>
        <v>0</v>
      </c>
      <c r="R181" t="s">
        <v>49</v>
      </c>
    </row>
    <row r="182" spans="1:18" x14ac:dyDescent="0.25">
      <c r="A182">
        <f ca="1">IF($B$2=0,"",COUNTA($B$2:B182))</f>
        <v>181</v>
      </c>
      <c r="B182" s="3" t="str">
        <f t="shared" ca="1" si="19"/>
        <v/>
      </c>
      <c r="C182" s="3">
        <f t="shared" ca="1" si="25"/>
        <v>0</v>
      </c>
      <c r="G182" t="str">
        <f>IF(ISBLANK(K182),"",COUNTA($K$2:K182))</f>
        <v/>
      </c>
      <c r="H182" t="str">
        <f t="shared" si="20"/>
        <v/>
      </c>
      <c r="I182">
        <f t="shared" si="21"/>
        <v>0</v>
      </c>
      <c r="J182" t="s">
        <v>485</v>
      </c>
      <c r="M182">
        <f t="shared" si="22"/>
        <v>0</v>
      </c>
      <c r="N182">
        <f t="shared" si="22"/>
        <v>0</v>
      </c>
      <c r="R182" t="s">
        <v>144</v>
      </c>
    </row>
    <row r="183" spans="1:18" x14ac:dyDescent="0.25">
      <c r="A183">
        <f ca="1">IF($B$2=0,"",COUNTA($B$2:B183))</f>
        <v>182</v>
      </c>
      <c r="B183" s="3" t="str">
        <f t="shared" ca="1" si="19"/>
        <v/>
      </c>
      <c r="C183" s="3">
        <f t="shared" ca="1" si="25"/>
        <v>0</v>
      </c>
      <c r="G183" t="str">
        <f>IF(ISBLANK(K183),"",COUNTA($K$2:K183))</f>
        <v/>
      </c>
      <c r="H183" t="str">
        <f t="shared" si="20"/>
        <v/>
      </c>
      <c r="I183">
        <f t="shared" si="21"/>
        <v>0</v>
      </c>
      <c r="J183">
        <v>9000</v>
      </c>
      <c r="M183">
        <f t="shared" si="22"/>
        <v>0</v>
      </c>
      <c r="N183">
        <f t="shared" si="22"/>
        <v>0</v>
      </c>
      <c r="R183" t="s">
        <v>145</v>
      </c>
    </row>
    <row r="184" spans="1:18" x14ac:dyDescent="0.25">
      <c r="A184">
        <f ca="1">IF($B$2=0,"",COUNTA($B$2:B184))</f>
        <v>183</v>
      </c>
      <c r="B184" s="3" t="str">
        <f t="shared" ca="1" si="19"/>
        <v/>
      </c>
      <c r="C184" s="3">
        <f t="shared" ca="1" si="25"/>
        <v>0</v>
      </c>
      <c r="G184" t="str">
        <f>IF(ISBLANK(K184),"",COUNTA($K$2:K184))</f>
        <v/>
      </c>
      <c r="H184" t="str">
        <f t="shared" si="20"/>
        <v/>
      </c>
      <c r="I184">
        <f t="shared" si="21"/>
        <v>0</v>
      </c>
      <c r="J184" t="s">
        <v>486</v>
      </c>
      <c r="M184">
        <f t="shared" si="22"/>
        <v>0</v>
      </c>
      <c r="N184">
        <f t="shared" si="22"/>
        <v>0</v>
      </c>
      <c r="R184" t="s">
        <v>51</v>
      </c>
    </row>
    <row r="185" spans="1:18" x14ac:dyDescent="0.25">
      <c r="A185">
        <f ca="1">IF($B$2=0,"",COUNTA($B$2:B185))</f>
        <v>184</v>
      </c>
      <c r="B185" s="3" t="str">
        <f t="shared" ca="1" si="19"/>
        <v/>
      </c>
      <c r="C185" s="3">
        <f t="shared" ca="1" si="25"/>
        <v>0</v>
      </c>
      <c r="G185" t="str">
        <f>IF(ISBLANK(K185),"",COUNTA($K$2:K185))</f>
        <v/>
      </c>
      <c r="H185" t="str">
        <f t="shared" si="20"/>
        <v/>
      </c>
      <c r="I185">
        <f t="shared" si="21"/>
        <v>0</v>
      </c>
      <c r="J185">
        <v>9000</v>
      </c>
      <c r="M185">
        <f t="shared" si="22"/>
        <v>0</v>
      </c>
      <c r="N185">
        <f t="shared" si="22"/>
        <v>0</v>
      </c>
      <c r="R185" t="s">
        <v>146</v>
      </c>
    </row>
    <row r="186" spans="1:18" x14ac:dyDescent="0.25">
      <c r="A186">
        <f ca="1">IF($B$2=0,"",COUNTA($B$2:B186))</f>
        <v>185</v>
      </c>
      <c r="B186" s="3" t="str">
        <f t="shared" ca="1" si="19"/>
        <v/>
      </c>
      <c r="C186" s="3">
        <f t="shared" ca="1" si="25"/>
        <v>0</v>
      </c>
      <c r="G186" t="str">
        <f>IF(ISBLANK(K186),"",COUNTA($K$2:K186))</f>
        <v/>
      </c>
      <c r="H186" t="str">
        <f t="shared" si="20"/>
        <v/>
      </c>
      <c r="I186">
        <f t="shared" si="21"/>
        <v>0</v>
      </c>
      <c r="J186" t="s">
        <v>487</v>
      </c>
      <c r="M186">
        <f t="shared" si="22"/>
        <v>0</v>
      </c>
      <c r="N186">
        <f t="shared" si="22"/>
        <v>0</v>
      </c>
      <c r="R186" t="s">
        <v>49</v>
      </c>
    </row>
    <row r="187" spans="1:18" x14ac:dyDescent="0.25">
      <c r="A187">
        <f ca="1">IF($B$2=0,"",COUNTA($B$2:B187))</f>
        <v>186</v>
      </c>
      <c r="B187" s="3" t="str">
        <f t="shared" ca="1" si="19"/>
        <v/>
      </c>
      <c r="C187" s="3">
        <f t="shared" ca="1" si="25"/>
        <v>0</v>
      </c>
      <c r="G187" t="str">
        <f>IF(ISBLANK(K187),"",COUNTA($K$2:K187))</f>
        <v/>
      </c>
      <c r="H187" t="str">
        <f t="shared" si="20"/>
        <v/>
      </c>
      <c r="I187">
        <f t="shared" si="21"/>
        <v>0</v>
      </c>
      <c r="J187">
        <v>9000</v>
      </c>
      <c r="M187">
        <f t="shared" si="22"/>
        <v>0</v>
      </c>
      <c r="N187">
        <f t="shared" si="22"/>
        <v>0</v>
      </c>
      <c r="R187" t="s">
        <v>147</v>
      </c>
    </row>
    <row r="188" spans="1:18" x14ac:dyDescent="0.25">
      <c r="A188">
        <f ca="1">IF($B$2=0,"",COUNTA($B$2:B188))</f>
        <v>187</v>
      </c>
      <c r="B188" s="3" t="str">
        <f t="shared" ca="1" si="19"/>
        <v/>
      </c>
      <c r="C188" s="3">
        <f t="shared" ca="1" si="25"/>
        <v>0</v>
      </c>
      <c r="G188" t="str">
        <f>IF(ISBLANK(K188),"",COUNTA($K$2:K188))</f>
        <v/>
      </c>
      <c r="H188" t="str">
        <f t="shared" si="20"/>
        <v/>
      </c>
      <c r="I188">
        <f t="shared" si="21"/>
        <v>0</v>
      </c>
      <c r="J188" t="s">
        <v>488</v>
      </c>
      <c r="M188">
        <f t="shared" si="22"/>
        <v>0</v>
      </c>
      <c r="N188">
        <f t="shared" si="22"/>
        <v>0</v>
      </c>
      <c r="R188" t="s">
        <v>148</v>
      </c>
    </row>
    <row r="189" spans="1:18" x14ac:dyDescent="0.25">
      <c r="A189">
        <f ca="1">IF($B$2=0,"",COUNTA($B$2:B189))</f>
        <v>188</v>
      </c>
      <c r="B189" s="3" t="str">
        <f t="shared" ca="1" si="19"/>
        <v/>
      </c>
      <c r="C189" s="3">
        <f t="shared" ca="1" si="25"/>
        <v>0</v>
      </c>
      <c r="G189" t="str">
        <f>IF(ISBLANK(K189),"",COUNTA($K$2:K189))</f>
        <v/>
      </c>
      <c r="H189" t="str">
        <f t="shared" si="20"/>
        <v/>
      </c>
      <c r="I189">
        <f t="shared" si="21"/>
        <v>0</v>
      </c>
      <c r="J189">
        <v>9000</v>
      </c>
      <c r="M189">
        <f t="shared" si="22"/>
        <v>0</v>
      </c>
      <c r="N189">
        <f t="shared" si="22"/>
        <v>0</v>
      </c>
      <c r="R189" t="s">
        <v>51</v>
      </c>
    </row>
    <row r="190" spans="1:18" x14ac:dyDescent="0.25">
      <c r="A190">
        <f ca="1">IF($B$2=0,"",COUNTA($B$2:B190))</f>
        <v>189</v>
      </c>
      <c r="B190" s="3" t="str">
        <f t="shared" ca="1" si="19"/>
        <v/>
      </c>
      <c r="C190" s="3">
        <f t="shared" ca="1" si="25"/>
        <v>0</v>
      </c>
      <c r="G190" t="str">
        <f>IF(ISBLANK(K190),"",COUNTA($K$2:K190))</f>
        <v/>
      </c>
      <c r="H190" t="str">
        <f t="shared" si="20"/>
        <v/>
      </c>
      <c r="I190">
        <f t="shared" si="21"/>
        <v>0</v>
      </c>
      <c r="J190" t="s">
        <v>489</v>
      </c>
      <c r="M190">
        <f t="shared" si="22"/>
        <v>0</v>
      </c>
      <c r="N190">
        <f t="shared" si="22"/>
        <v>0</v>
      </c>
      <c r="R190" t="s">
        <v>149</v>
      </c>
    </row>
    <row r="191" spans="1:18" x14ac:dyDescent="0.25">
      <c r="A191">
        <f ca="1">IF($B$2=0,"",COUNTA($B$2:B191))</f>
        <v>190</v>
      </c>
      <c r="B191" s="3" t="str">
        <f t="shared" ca="1" si="19"/>
        <v/>
      </c>
      <c r="C191" s="3">
        <f t="shared" ca="1" si="25"/>
        <v>0</v>
      </c>
      <c r="G191" t="str">
        <f>IF(ISBLANK(K191),"",COUNTA($K$2:K191))</f>
        <v/>
      </c>
      <c r="H191" t="str">
        <f t="shared" si="20"/>
        <v/>
      </c>
      <c r="I191">
        <f t="shared" si="21"/>
        <v>0</v>
      </c>
      <c r="J191">
        <v>10000</v>
      </c>
      <c r="M191">
        <f t="shared" si="22"/>
        <v>0</v>
      </c>
      <c r="N191">
        <f t="shared" si="22"/>
        <v>0</v>
      </c>
      <c r="R191" t="s">
        <v>49</v>
      </c>
    </row>
    <row r="192" spans="1:18" x14ac:dyDescent="0.25">
      <c r="A192">
        <f ca="1">IF($B$2=0,"",COUNTA($B$2:B192))</f>
        <v>191</v>
      </c>
      <c r="B192" s="3" t="str">
        <f t="shared" ca="1" si="19"/>
        <v/>
      </c>
      <c r="C192" s="3">
        <f t="shared" ca="1" si="25"/>
        <v>0</v>
      </c>
      <c r="G192" t="str">
        <f>IF(ISBLANK(K192),"",COUNTA($K$2:K192))</f>
        <v/>
      </c>
      <c r="H192" t="str">
        <f t="shared" si="20"/>
        <v/>
      </c>
      <c r="I192">
        <f t="shared" si="21"/>
        <v>0</v>
      </c>
      <c r="J192" t="s">
        <v>490</v>
      </c>
      <c r="M192">
        <f t="shared" si="22"/>
        <v>0</v>
      </c>
      <c r="N192">
        <f t="shared" si="22"/>
        <v>0</v>
      </c>
      <c r="R192" t="s">
        <v>150</v>
      </c>
    </row>
    <row r="193" spans="1:18" x14ac:dyDescent="0.25">
      <c r="A193">
        <f ca="1">IF($B$2=0,"",COUNTA($B$2:B193))</f>
        <v>192</v>
      </c>
      <c r="B193" s="3" t="str">
        <f t="shared" ca="1" si="19"/>
        <v/>
      </c>
      <c r="C193" s="3">
        <f t="shared" ca="1" si="25"/>
        <v>0</v>
      </c>
      <c r="G193" t="str">
        <f>IF(ISBLANK(K193),"",COUNTA($K$2:K193))</f>
        <v/>
      </c>
      <c r="H193" t="str">
        <f t="shared" si="20"/>
        <v/>
      </c>
      <c r="I193">
        <f t="shared" si="21"/>
        <v>0</v>
      </c>
      <c r="J193">
        <v>10000</v>
      </c>
      <c r="M193">
        <f t="shared" si="22"/>
        <v>0</v>
      </c>
      <c r="N193">
        <f t="shared" si="22"/>
        <v>0</v>
      </c>
      <c r="R193" t="s">
        <v>151</v>
      </c>
    </row>
    <row r="194" spans="1:18" x14ac:dyDescent="0.25">
      <c r="A194">
        <f ca="1">IF($B$2=0,"",COUNTA($B$2:B194))</f>
        <v>193</v>
      </c>
      <c r="B194" s="3" t="str">
        <f t="shared" ref="B194:B257" ca="1" si="26">UPPER(OFFSET(F193,(ROW()-1)*1-1,0))</f>
        <v/>
      </c>
      <c r="C194" s="3">
        <f t="shared" ca="1" si="25"/>
        <v>0</v>
      </c>
      <c r="G194" t="str">
        <f>IF(ISBLANK(K194),"",COUNTA($K$2:K194))</f>
        <v/>
      </c>
      <c r="H194" t="str">
        <f t="shared" ref="H194:H257" si="27">IF(ISBLANK(K194),"",IF(ISNUMBER(SEARCH("+",K194)),LEFT(K194,SEARCH("+",K194,1)-1),LEFT(K194,SEARCH("-",K194,1)-1)))</f>
        <v/>
      </c>
      <c r="I194">
        <f t="shared" ref="I194:I257" si="28">IF(VALUE(M194)&gt;0,-20,IF(VALUE(M194)&gt;VALUE(N194),-20,M194))</f>
        <v>0</v>
      </c>
      <c r="J194" t="s">
        <v>491</v>
      </c>
      <c r="M194">
        <f t="shared" ref="M194:N257" si="29">IF(ISBLANK(K194),0,IF(ISNUMBER(SEARCH("+",K194)),RIGHT(K194,LEN(K194)-SEARCH("+",K194,1)),RIGHT(K194,LEN(K194)-SEARCH("-",K194,1)+1)))</f>
        <v>0</v>
      </c>
      <c r="N194">
        <f t="shared" si="29"/>
        <v>0</v>
      </c>
      <c r="R194" t="s">
        <v>51</v>
      </c>
    </row>
    <row r="195" spans="1:18" x14ac:dyDescent="0.25">
      <c r="A195">
        <f ca="1">IF($B$2=0,"",COUNTA($B$2:B195))</f>
        <v>194</v>
      </c>
      <c r="B195" s="3" t="str">
        <f t="shared" ca="1" si="26"/>
        <v/>
      </c>
      <c r="C195" s="3">
        <f t="shared" ca="1" si="25"/>
        <v>0</v>
      </c>
      <c r="G195" t="str">
        <f>IF(ISBLANK(K195),"",COUNTA($K$2:K195))</f>
        <v/>
      </c>
      <c r="H195" t="str">
        <f t="shared" si="27"/>
        <v/>
      </c>
      <c r="I195">
        <f t="shared" si="28"/>
        <v>0</v>
      </c>
      <c r="J195">
        <v>12000</v>
      </c>
      <c r="M195">
        <f t="shared" si="29"/>
        <v>0</v>
      </c>
      <c r="N195">
        <f t="shared" si="29"/>
        <v>0</v>
      </c>
      <c r="R195" t="s">
        <v>152</v>
      </c>
    </row>
    <row r="196" spans="1:18" x14ac:dyDescent="0.25">
      <c r="A196">
        <f ca="1">IF($B$2=0,"",COUNTA($B$2:B196))</f>
        <v>195</v>
      </c>
      <c r="B196" s="3" t="str">
        <f t="shared" ca="1" si="26"/>
        <v/>
      </c>
      <c r="C196" s="3">
        <f t="shared" ca="1" si="25"/>
        <v>0</v>
      </c>
      <c r="G196" t="str">
        <f>IF(ISBLANK(K196),"",COUNTA($K$2:K196))</f>
        <v/>
      </c>
      <c r="H196" t="str">
        <f t="shared" si="27"/>
        <v/>
      </c>
      <c r="I196">
        <f t="shared" si="28"/>
        <v>0</v>
      </c>
      <c r="J196" t="s">
        <v>492</v>
      </c>
      <c r="M196">
        <f t="shared" si="29"/>
        <v>0</v>
      </c>
      <c r="N196">
        <f t="shared" si="29"/>
        <v>0</v>
      </c>
      <c r="R196" t="s">
        <v>49</v>
      </c>
    </row>
    <row r="197" spans="1:18" x14ac:dyDescent="0.25">
      <c r="A197">
        <f ca="1">IF($B$2=0,"",COUNTA($B$2:B197))</f>
        <v>196</v>
      </c>
      <c r="B197" s="3" t="str">
        <f t="shared" ca="1" si="26"/>
        <v/>
      </c>
      <c r="C197" s="3">
        <f t="shared" ca="1" si="25"/>
        <v>0</v>
      </c>
      <c r="G197" t="str">
        <f>IF(ISBLANK(K197),"",COUNTA($K$2:K197))</f>
        <v/>
      </c>
      <c r="H197" t="str">
        <f t="shared" si="27"/>
        <v/>
      </c>
      <c r="I197">
        <f t="shared" si="28"/>
        <v>0</v>
      </c>
      <c r="J197">
        <v>12000</v>
      </c>
      <c r="M197">
        <f t="shared" si="29"/>
        <v>0</v>
      </c>
      <c r="N197">
        <f t="shared" si="29"/>
        <v>0</v>
      </c>
      <c r="R197" t="s">
        <v>153</v>
      </c>
    </row>
    <row r="198" spans="1:18" x14ac:dyDescent="0.25">
      <c r="A198">
        <f ca="1">IF($B$2=0,"",COUNTA($B$2:B198))</f>
        <v>197</v>
      </c>
      <c r="B198" s="3" t="str">
        <f t="shared" ca="1" si="26"/>
        <v/>
      </c>
      <c r="C198" s="3">
        <f t="shared" ca="1" si="25"/>
        <v>0</v>
      </c>
      <c r="G198" t="str">
        <f>IF(ISBLANK(K198),"",COUNTA($K$2:K198))</f>
        <v/>
      </c>
      <c r="H198" t="str">
        <f t="shared" si="27"/>
        <v/>
      </c>
      <c r="I198">
        <f t="shared" si="28"/>
        <v>0</v>
      </c>
      <c r="J198" t="s">
        <v>493</v>
      </c>
      <c r="M198">
        <f t="shared" si="29"/>
        <v>0</v>
      </c>
      <c r="N198">
        <f t="shared" si="29"/>
        <v>0</v>
      </c>
      <c r="R198" t="s">
        <v>154</v>
      </c>
    </row>
    <row r="199" spans="1:18" x14ac:dyDescent="0.25">
      <c r="A199">
        <f ca="1">IF($B$2=0,"",COUNTA($B$2:B199))</f>
        <v>198</v>
      </c>
      <c r="B199" s="3" t="str">
        <f t="shared" ca="1" si="26"/>
        <v/>
      </c>
      <c r="C199" s="3">
        <f t="shared" ca="1" si="25"/>
        <v>0</v>
      </c>
      <c r="G199" t="str">
        <f>IF(ISBLANK(K199),"",COUNTA($K$2:K199))</f>
        <v/>
      </c>
      <c r="H199" t="str">
        <f t="shared" si="27"/>
        <v/>
      </c>
      <c r="I199">
        <f t="shared" si="28"/>
        <v>0</v>
      </c>
      <c r="J199">
        <v>13000</v>
      </c>
      <c r="M199">
        <f t="shared" si="29"/>
        <v>0</v>
      </c>
      <c r="N199">
        <f t="shared" si="29"/>
        <v>0</v>
      </c>
      <c r="R199" t="s">
        <v>51</v>
      </c>
    </row>
    <row r="200" spans="1:18" x14ac:dyDescent="0.25">
      <c r="A200">
        <f ca="1">IF($B$2=0,"",COUNTA($B$2:B200))</f>
        <v>199</v>
      </c>
      <c r="B200" s="3" t="str">
        <f t="shared" ca="1" si="26"/>
        <v/>
      </c>
      <c r="C200" s="3">
        <f t="shared" ca="1" si="25"/>
        <v>0</v>
      </c>
      <c r="G200" t="str">
        <f>IF(ISBLANK(K200),"",COUNTA($K$2:K200))</f>
        <v/>
      </c>
      <c r="H200" t="str">
        <f t="shared" si="27"/>
        <v/>
      </c>
      <c r="I200">
        <f t="shared" si="28"/>
        <v>0</v>
      </c>
      <c r="J200" t="s">
        <v>494</v>
      </c>
      <c r="M200">
        <f t="shared" si="29"/>
        <v>0</v>
      </c>
      <c r="N200">
        <f t="shared" si="29"/>
        <v>0</v>
      </c>
      <c r="R200" t="s">
        <v>155</v>
      </c>
    </row>
    <row r="201" spans="1:18" x14ac:dyDescent="0.25">
      <c r="A201">
        <f ca="1">IF($B$2=0,"",COUNTA($B$2:B201))</f>
        <v>200</v>
      </c>
      <c r="B201" s="3" t="str">
        <f t="shared" ca="1" si="26"/>
        <v/>
      </c>
      <c r="C201" s="3">
        <f t="shared" ca="1" si="25"/>
        <v>0</v>
      </c>
      <c r="G201" t="str">
        <f>IF(ISBLANK(K201),"",COUNTA($K$2:K201))</f>
        <v/>
      </c>
      <c r="H201" t="str">
        <f t="shared" si="27"/>
        <v/>
      </c>
      <c r="I201">
        <f t="shared" si="28"/>
        <v>0</v>
      </c>
      <c r="J201">
        <v>14000</v>
      </c>
      <c r="M201">
        <f t="shared" si="29"/>
        <v>0</v>
      </c>
      <c r="N201">
        <f t="shared" si="29"/>
        <v>0</v>
      </c>
      <c r="R201" t="s">
        <v>49</v>
      </c>
    </row>
    <row r="202" spans="1:18" x14ac:dyDescent="0.25">
      <c r="A202">
        <f ca="1">IF($B$2=0,"",COUNTA($B$2:B202))</f>
        <v>201</v>
      </c>
      <c r="B202" s="3" t="str">
        <f t="shared" ca="1" si="26"/>
        <v/>
      </c>
      <c r="C202" s="3">
        <f t="shared" ca="1" si="25"/>
        <v>0</v>
      </c>
      <c r="G202" t="str">
        <f>IF(ISBLANK(K202),"",COUNTA($K$2:K202))</f>
        <v/>
      </c>
      <c r="H202" t="str">
        <f t="shared" si="27"/>
        <v/>
      </c>
      <c r="I202">
        <f t="shared" si="28"/>
        <v>0</v>
      </c>
      <c r="J202" t="s">
        <v>495</v>
      </c>
      <c r="M202">
        <f t="shared" si="29"/>
        <v>0</v>
      </c>
      <c r="N202">
        <f t="shared" si="29"/>
        <v>0</v>
      </c>
      <c r="R202" t="s">
        <v>156</v>
      </c>
    </row>
    <row r="203" spans="1:18" x14ac:dyDescent="0.25">
      <c r="A203">
        <f ca="1">IF($B$2=0,"",COUNTA($B$2:B203))</f>
        <v>202</v>
      </c>
      <c r="B203" s="3" t="str">
        <f t="shared" ca="1" si="26"/>
        <v/>
      </c>
      <c r="C203" s="3">
        <f t="shared" ca="1" si="25"/>
        <v>0</v>
      </c>
      <c r="G203" t="str">
        <f>IF(ISBLANK(K203),"",COUNTA($K$2:K203))</f>
        <v/>
      </c>
      <c r="H203" t="str">
        <f t="shared" si="27"/>
        <v/>
      </c>
      <c r="I203">
        <f t="shared" si="28"/>
        <v>0</v>
      </c>
      <c r="J203">
        <v>16000</v>
      </c>
      <c r="M203">
        <f t="shared" si="29"/>
        <v>0</v>
      </c>
      <c r="N203">
        <f t="shared" si="29"/>
        <v>0</v>
      </c>
      <c r="R203" t="s">
        <v>157</v>
      </c>
    </row>
    <row r="204" spans="1:18" x14ac:dyDescent="0.25">
      <c r="A204">
        <f ca="1">IF($B$2=0,"",COUNTA($B$2:B204))</f>
        <v>203</v>
      </c>
      <c r="B204" s="3" t="str">
        <f t="shared" ca="1" si="26"/>
        <v/>
      </c>
      <c r="C204" s="3">
        <f t="shared" ca="1" si="25"/>
        <v>0</v>
      </c>
      <c r="G204" t="str">
        <f>IF(ISBLANK(K204),"",COUNTA($K$2:K204))</f>
        <v/>
      </c>
      <c r="H204" t="str">
        <f t="shared" si="27"/>
        <v/>
      </c>
      <c r="I204">
        <f t="shared" si="28"/>
        <v>0</v>
      </c>
      <c r="J204" t="s">
        <v>496</v>
      </c>
      <c r="M204">
        <f t="shared" si="29"/>
        <v>0</v>
      </c>
      <c r="N204">
        <f t="shared" si="29"/>
        <v>0</v>
      </c>
      <c r="R204" t="s">
        <v>51</v>
      </c>
    </row>
    <row r="205" spans="1:18" x14ac:dyDescent="0.25">
      <c r="A205">
        <f ca="1">IF($B$2=0,"",COUNTA($B$2:B205))</f>
        <v>204</v>
      </c>
      <c r="B205" s="3" t="str">
        <f t="shared" ca="1" si="26"/>
        <v/>
      </c>
      <c r="C205" s="3">
        <f t="shared" ca="1" si="25"/>
        <v>0</v>
      </c>
      <c r="G205" t="str">
        <f>IF(ISBLANK(K205),"",COUNTA($K$2:K205))</f>
        <v/>
      </c>
      <c r="H205" t="str">
        <f t="shared" si="27"/>
        <v/>
      </c>
      <c r="I205">
        <f t="shared" si="28"/>
        <v>0</v>
      </c>
      <c r="J205">
        <v>16000</v>
      </c>
      <c r="M205">
        <f t="shared" si="29"/>
        <v>0</v>
      </c>
      <c r="N205">
        <f t="shared" si="29"/>
        <v>0</v>
      </c>
      <c r="R205" t="s">
        <v>158</v>
      </c>
    </row>
    <row r="206" spans="1:18" x14ac:dyDescent="0.25">
      <c r="A206">
        <f ca="1">IF($B$2=0,"",COUNTA($B$2:B206))</f>
        <v>205</v>
      </c>
      <c r="B206" s="3" t="str">
        <f t="shared" ca="1" si="26"/>
        <v/>
      </c>
      <c r="C206" s="3">
        <f t="shared" ca="1" si="25"/>
        <v>0</v>
      </c>
      <c r="G206" t="str">
        <f>IF(ISBLANK(K206),"",COUNTA($K$2:K206))</f>
        <v/>
      </c>
      <c r="H206" t="str">
        <f t="shared" si="27"/>
        <v/>
      </c>
      <c r="I206">
        <f t="shared" si="28"/>
        <v>0</v>
      </c>
      <c r="J206" t="s">
        <v>497</v>
      </c>
      <c r="M206">
        <f t="shared" si="29"/>
        <v>0</v>
      </c>
      <c r="N206">
        <f t="shared" si="29"/>
        <v>0</v>
      </c>
      <c r="R206" t="s">
        <v>49</v>
      </c>
    </row>
    <row r="207" spans="1:18" x14ac:dyDescent="0.25">
      <c r="A207">
        <f ca="1">IF($B$2=0,"",COUNTA($B$2:B207))</f>
        <v>206</v>
      </c>
      <c r="B207" s="3" t="str">
        <f t="shared" ca="1" si="26"/>
        <v/>
      </c>
      <c r="C207" s="3">
        <f t="shared" ca="1" si="25"/>
        <v>0</v>
      </c>
      <c r="G207" t="str">
        <f>IF(ISBLANK(K207),"",COUNTA($K$2:K207))</f>
        <v/>
      </c>
      <c r="H207" t="str">
        <f t="shared" si="27"/>
        <v/>
      </c>
      <c r="I207">
        <f t="shared" si="28"/>
        <v>0</v>
      </c>
      <c r="J207">
        <v>17000</v>
      </c>
      <c r="M207">
        <f t="shared" si="29"/>
        <v>0</v>
      </c>
      <c r="N207">
        <f t="shared" si="29"/>
        <v>0</v>
      </c>
      <c r="R207" t="s">
        <v>159</v>
      </c>
    </row>
    <row r="208" spans="1:18" x14ac:dyDescent="0.25">
      <c r="A208">
        <f ca="1">IF($B$2=0,"",COUNTA($B$2:B208))</f>
        <v>207</v>
      </c>
      <c r="B208" s="3" t="str">
        <f t="shared" ca="1" si="26"/>
        <v/>
      </c>
      <c r="C208" s="3">
        <f t="shared" ca="1" si="25"/>
        <v>0</v>
      </c>
      <c r="G208" t="str">
        <f>IF(ISBLANK(K208),"",COUNTA($K$2:K208))</f>
        <v/>
      </c>
      <c r="H208" t="str">
        <f t="shared" si="27"/>
        <v/>
      </c>
      <c r="I208">
        <f t="shared" si="28"/>
        <v>0</v>
      </c>
      <c r="J208" t="s">
        <v>498</v>
      </c>
      <c r="M208">
        <f t="shared" si="29"/>
        <v>0</v>
      </c>
      <c r="N208">
        <f t="shared" si="29"/>
        <v>0</v>
      </c>
      <c r="R208" t="s">
        <v>160</v>
      </c>
    </row>
    <row r="209" spans="1:18" x14ac:dyDescent="0.25">
      <c r="A209">
        <f ca="1">IF($B$2=0,"",COUNTA($B$2:B209))</f>
        <v>208</v>
      </c>
      <c r="B209" s="3" t="str">
        <f t="shared" ca="1" si="26"/>
        <v/>
      </c>
      <c r="C209" s="3">
        <f t="shared" ca="1" si="25"/>
        <v>0</v>
      </c>
      <c r="G209" t="str">
        <f>IF(ISBLANK(K209),"",COUNTA($K$2:K209))</f>
        <v/>
      </c>
      <c r="H209" t="str">
        <f t="shared" si="27"/>
        <v/>
      </c>
      <c r="I209">
        <f t="shared" si="28"/>
        <v>0</v>
      </c>
      <c r="J209">
        <v>18000</v>
      </c>
      <c r="M209">
        <f t="shared" si="29"/>
        <v>0</v>
      </c>
      <c r="N209">
        <f t="shared" si="29"/>
        <v>0</v>
      </c>
      <c r="R209" t="s">
        <v>51</v>
      </c>
    </row>
    <row r="210" spans="1:18" x14ac:dyDescent="0.25">
      <c r="A210">
        <f ca="1">IF($B$2=0,"",COUNTA($B$2:B210))</f>
        <v>209</v>
      </c>
      <c r="B210" s="3" t="str">
        <f t="shared" ca="1" si="26"/>
        <v/>
      </c>
      <c r="C210" s="3">
        <f t="shared" ca="1" si="25"/>
        <v>0</v>
      </c>
      <c r="G210" t="str">
        <f>IF(ISBLANK(K210),"",COUNTA($K$2:K210))</f>
        <v/>
      </c>
      <c r="H210" t="str">
        <f t="shared" si="27"/>
        <v/>
      </c>
      <c r="I210">
        <f t="shared" si="28"/>
        <v>0</v>
      </c>
      <c r="J210" t="s">
        <v>499</v>
      </c>
      <c r="M210">
        <f t="shared" si="29"/>
        <v>0</v>
      </c>
      <c r="N210">
        <f t="shared" si="29"/>
        <v>0</v>
      </c>
      <c r="R210" t="s">
        <v>161</v>
      </c>
    </row>
    <row r="211" spans="1:18" x14ac:dyDescent="0.25">
      <c r="A211">
        <f ca="1">IF($B$2=0,"",COUNTA($B$2:B211))</f>
        <v>210</v>
      </c>
      <c r="B211" s="3" t="str">
        <f t="shared" ca="1" si="26"/>
        <v/>
      </c>
      <c r="C211" s="3">
        <f t="shared" ca="1" si="25"/>
        <v>0</v>
      </c>
      <c r="G211" t="str">
        <f>IF(ISBLANK(K211),"",COUNTA($K$2:K211))</f>
        <v/>
      </c>
      <c r="H211" t="str">
        <f t="shared" si="27"/>
        <v/>
      </c>
      <c r="I211">
        <f t="shared" si="28"/>
        <v>0</v>
      </c>
      <c r="J211">
        <v>18000</v>
      </c>
      <c r="M211">
        <f t="shared" si="29"/>
        <v>0</v>
      </c>
      <c r="N211">
        <f t="shared" si="29"/>
        <v>0</v>
      </c>
      <c r="R211" t="s">
        <v>49</v>
      </c>
    </row>
    <row r="212" spans="1:18" x14ac:dyDescent="0.25">
      <c r="A212">
        <f ca="1">IF($B$2=0,"",COUNTA($B$2:B212))</f>
        <v>211</v>
      </c>
      <c r="B212" s="3" t="str">
        <f t="shared" ca="1" si="26"/>
        <v/>
      </c>
      <c r="C212" s="3">
        <f t="shared" ca="1" si="25"/>
        <v>0</v>
      </c>
      <c r="G212" t="str">
        <f>IF(ISBLANK(K212),"",COUNTA($K$2:K212))</f>
        <v/>
      </c>
      <c r="H212" t="str">
        <f t="shared" si="27"/>
        <v/>
      </c>
      <c r="I212">
        <f t="shared" si="28"/>
        <v>0</v>
      </c>
      <c r="J212" t="s">
        <v>500</v>
      </c>
      <c r="M212">
        <f t="shared" si="29"/>
        <v>0</v>
      </c>
      <c r="N212">
        <f t="shared" si="29"/>
        <v>0</v>
      </c>
      <c r="R212" t="s">
        <v>162</v>
      </c>
    </row>
    <row r="213" spans="1:18" x14ac:dyDescent="0.25">
      <c r="A213">
        <f ca="1">IF($B$2=0,"",COUNTA($B$2:B213))</f>
        <v>212</v>
      </c>
      <c r="B213" s="3" t="str">
        <f t="shared" ca="1" si="26"/>
        <v/>
      </c>
      <c r="C213" s="3">
        <f t="shared" ca="1" si="25"/>
        <v>0</v>
      </c>
      <c r="G213" t="str">
        <f>IF(ISBLANK(K213),"",COUNTA($K$2:K213))</f>
        <v/>
      </c>
      <c r="H213" t="str">
        <f t="shared" si="27"/>
        <v/>
      </c>
      <c r="I213">
        <f t="shared" si="28"/>
        <v>0</v>
      </c>
      <c r="J213">
        <v>20000</v>
      </c>
      <c r="M213">
        <f t="shared" si="29"/>
        <v>0</v>
      </c>
      <c r="N213">
        <f t="shared" si="29"/>
        <v>0</v>
      </c>
    </row>
    <row r="214" spans="1:18" x14ac:dyDescent="0.25">
      <c r="A214">
        <f ca="1">IF($B$2=0,"",COUNTA($B$2:B214))</f>
        <v>213</v>
      </c>
      <c r="B214" s="3" t="str">
        <f t="shared" ca="1" si="26"/>
        <v/>
      </c>
      <c r="C214" s="3">
        <f t="shared" ca="1" si="25"/>
        <v>0</v>
      </c>
      <c r="G214" t="str">
        <f>IF(ISBLANK(K214),"",COUNTA($K$2:K214))</f>
        <v/>
      </c>
      <c r="H214" t="str">
        <f t="shared" si="27"/>
        <v/>
      </c>
      <c r="I214">
        <f t="shared" si="28"/>
        <v>0</v>
      </c>
      <c r="J214" t="s">
        <v>501</v>
      </c>
      <c r="M214">
        <f t="shared" si="29"/>
        <v>0</v>
      </c>
      <c r="N214">
        <f t="shared" si="29"/>
        <v>0</v>
      </c>
    </row>
    <row r="215" spans="1:18" x14ac:dyDescent="0.25">
      <c r="A215">
        <f ca="1">IF($B$2=0,"",COUNTA($B$2:B215))</f>
        <v>214</v>
      </c>
      <c r="B215" s="3" t="str">
        <f t="shared" ca="1" si="26"/>
        <v/>
      </c>
      <c r="C215" s="3">
        <f t="shared" ca="1" si="25"/>
        <v>0</v>
      </c>
      <c r="G215" t="str">
        <f>IF(ISBLANK(K215),"",COUNTA($K$2:K215))</f>
        <v/>
      </c>
      <c r="H215" t="str">
        <f t="shared" si="27"/>
        <v/>
      </c>
      <c r="I215">
        <f t="shared" si="28"/>
        <v>0</v>
      </c>
      <c r="J215">
        <v>25000</v>
      </c>
      <c r="M215">
        <f t="shared" si="29"/>
        <v>0</v>
      </c>
      <c r="N215">
        <f t="shared" si="29"/>
        <v>0</v>
      </c>
    </row>
    <row r="216" spans="1:18" x14ac:dyDescent="0.25">
      <c r="A216">
        <f ca="1">IF($B$2=0,"",COUNTA($B$2:B216))</f>
        <v>215</v>
      </c>
      <c r="B216" s="3" t="str">
        <f t="shared" ca="1" si="26"/>
        <v/>
      </c>
      <c r="C216" s="3">
        <f t="shared" ca="1" si="25"/>
        <v>0</v>
      </c>
      <c r="G216" t="str">
        <f>IF(ISBLANK(K216),"",COUNTA($K$2:K216))</f>
        <v/>
      </c>
      <c r="H216" t="str">
        <f t="shared" si="27"/>
        <v/>
      </c>
      <c r="I216">
        <f t="shared" si="28"/>
        <v>0</v>
      </c>
      <c r="J216" t="s">
        <v>502</v>
      </c>
      <c r="M216">
        <f t="shared" si="29"/>
        <v>0</v>
      </c>
      <c r="N216">
        <f t="shared" si="29"/>
        <v>0</v>
      </c>
    </row>
    <row r="217" spans="1:18" x14ac:dyDescent="0.25">
      <c r="A217">
        <f ca="1">IF($B$2=0,"",COUNTA($B$2:B217))</f>
        <v>216</v>
      </c>
      <c r="B217" s="3" t="str">
        <f t="shared" ca="1" si="26"/>
        <v/>
      </c>
      <c r="C217" s="3">
        <f t="shared" ca="1" si="25"/>
        <v>0</v>
      </c>
      <c r="G217" t="str">
        <f>IF(ISBLANK(K217),"",COUNTA($K$2:K217))</f>
        <v/>
      </c>
      <c r="H217" t="str">
        <f t="shared" si="27"/>
        <v/>
      </c>
      <c r="I217">
        <f t="shared" si="28"/>
        <v>0</v>
      </c>
      <c r="J217">
        <v>25000</v>
      </c>
      <c r="M217">
        <f t="shared" si="29"/>
        <v>0</v>
      </c>
      <c r="N217">
        <f t="shared" si="29"/>
        <v>0</v>
      </c>
      <c r="R217" t="s">
        <v>165</v>
      </c>
    </row>
    <row r="218" spans="1:18" x14ac:dyDescent="0.25">
      <c r="A218">
        <f ca="1">IF($B$2=0,"",COUNTA($B$2:B218))</f>
        <v>217</v>
      </c>
      <c r="B218" s="3" t="str">
        <f t="shared" ca="1" si="26"/>
        <v/>
      </c>
      <c r="C218" s="3">
        <f t="shared" ca="1" si="25"/>
        <v>0</v>
      </c>
      <c r="G218" t="str">
        <f>IF(ISBLANK(K218),"",COUNTA($K$2:K218))</f>
        <v/>
      </c>
      <c r="H218" t="str">
        <f t="shared" si="27"/>
        <v/>
      </c>
      <c r="I218">
        <f t="shared" si="28"/>
        <v>0</v>
      </c>
      <c r="J218" t="s">
        <v>503</v>
      </c>
      <c r="M218">
        <f t="shared" si="29"/>
        <v>0</v>
      </c>
      <c r="N218">
        <f t="shared" si="29"/>
        <v>0</v>
      </c>
      <c r="R218" t="s">
        <v>166</v>
      </c>
    </row>
    <row r="219" spans="1:18" x14ac:dyDescent="0.25">
      <c r="A219">
        <f ca="1">IF($B$2=0,"",COUNTA($B$2:B219))</f>
        <v>218</v>
      </c>
      <c r="B219" s="3" t="str">
        <f t="shared" ca="1" si="26"/>
        <v/>
      </c>
      <c r="C219" s="3">
        <f t="shared" ca="1" si="25"/>
        <v>0</v>
      </c>
      <c r="G219" t="str">
        <f>IF(ISBLANK(K219),"",COUNTA($K$2:K219))</f>
        <v/>
      </c>
      <c r="H219" t="str">
        <f t="shared" si="27"/>
        <v/>
      </c>
      <c r="I219">
        <f t="shared" si="28"/>
        <v>0</v>
      </c>
      <c r="J219">
        <v>30000</v>
      </c>
      <c r="M219">
        <f t="shared" si="29"/>
        <v>0</v>
      </c>
      <c r="N219">
        <f t="shared" si="29"/>
        <v>0</v>
      </c>
      <c r="R219" t="s">
        <v>51</v>
      </c>
    </row>
    <row r="220" spans="1:18" x14ac:dyDescent="0.25">
      <c r="A220">
        <f ca="1">IF($B$2=0,"",COUNTA($B$2:B220))</f>
        <v>219</v>
      </c>
      <c r="B220" s="3" t="str">
        <f t="shared" ca="1" si="26"/>
        <v/>
      </c>
      <c r="C220" s="3">
        <f t="shared" ca="1" si="25"/>
        <v>0</v>
      </c>
      <c r="G220" t="str">
        <f>IF(ISBLANK(K220),"",COUNTA($K$2:K220))</f>
        <v/>
      </c>
      <c r="H220" t="str">
        <f t="shared" si="27"/>
        <v/>
      </c>
      <c r="I220">
        <f t="shared" si="28"/>
        <v>0</v>
      </c>
      <c r="J220" t="s">
        <v>504</v>
      </c>
      <c r="M220">
        <f t="shared" si="29"/>
        <v>0</v>
      </c>
      <c r="N220">
        <f t="shared" si="29"/>
        <v>0</v>
      </c>
      <c r="R220" t="s">
        <v>167</v>
      </c>
    </row>
    <row r="221" spans="1:18" x14ac:dyDescent="0.25">
      <c r="A221">
        <f ca="1">IF($B$2=0,"",COUNTA($B$2:B221))</f>
        <v>220</v>
      </c>
      <c r="B221" s="3" t="str">
        <f t="shared" ca="1" si="26"/>
        <v/>
      </c>
      <c r="C221" s="3">
        <f t="shared" ca="1" si="25"/>
        <v>0</v>
      </c>
      <c r="G221" t="str">
        <f>IF(ISBLANK(K221),"",COUNTA($K$2:K221))</f>
        <v/>
      </c>
      <c r="H221" t="str">
        <f t="shared" si="27"/>
        <v/>
      </c>
      <c r="I221">
        <f t="shared" si="28"/>
        <v>0</v>
      </c>
      <c r="J221">
        <v>35000</v>
      </c>
      <c r="M221">
        <f t="shared" si="29"/>
        <v>0</v>
      </c>
      <c r="N221">
        <f t="shared" si="29"/>
        <v>0</v>
      </c>
      <c r="R221" t="s">
        <v>49</v>
      </c>
    </row>
    <row r="222" spans="1:18" x14ac:dyDescent="0.25">
      <c r="A222">
        <f ca="1">IF($B$2=0,"",COUNTA($B$2:B222))</f>
        <v>221</v>
      </c>
      <c r="B222" s="3" t="str">
        <f t="shared" ca="1" si="26"/>
        <v/>
      </c>
      <c r="C222" s="3">
        <f t="shared" ca="1" si="25"/>
        <v>0</v>
      </c>
      <c r="G222" t="str">
        <f>IF(ISBLANK(K222),"",COUNTA($K$2:K222))</f>
        <v/>
      </c>
      <c r="H222" t="str">
        <f t="shared" si="27"/>
        <v/>
      </c>
      <c r="I222">
        <f t="shared" si="28"/>
        <v>0</v>
      </c>
      <c r="J222" t="s">
        <v>505</v>
      </c>
      <c r="M222">
        <f t="shared" si="29"/>
        <v>0</v>
      </c>
      <c r="N222">
        <f t="shared" si="29"/>
        <v>0</v>
      </c>
      <c r="R222" t="s">
        <v>168</v>
      </c>
    </row>
    <row r="223" spans="1:18" x14ac:dyDescent="0.25">
      <c r="A223">
        <f ca="1">IF($B$2=0,"",COUNTA($B$2:B223))</f>
        <v>222</v>
      </c>
      <c r="B223" s="3" t="str">
        <f t="shared" ca="1" si="26"/>
        <v/>
      </c>
      <c r="C223" s="3">
        <f t="shared" ca="1" si="25"/>
        <v>0</v>
      </c>
      <c r="G223" t="str">
        <f>IF(ISBLANK(K223),"",COUNTA($K$2:K223))</f>
        <v/>
      </c>
      <c r="H223" t="str">
        <f t="shared" si="27"/>
        <v/>
      </c>
      <c r="I223">
        <f t="shared" si="28"/>
        <v>0</v>
      </c>
      <c r="J223">
        <v>35000</v>
      </c>
      <c r="M223">
        <f t="shared" si="29"/>
        <v>0</v>
      </c>
      <c r="N223">
        <f t="shared" si="29"/>
        <v>0</v>
      </c>
      <c r="R223" t="s">
        <v>169</v>
      </c>
    </row>
    <row r="224" spans="1:18" x14ac:dyDescent="0.25">
      <c r="A224">
        <f ca="1">IF($B$2=0,"",COUNTA($B$2:B224))</f>
        <v>223</v>
      </c>
      <c r="B224" s="3" t="str">
        <f t="shared" ca="1" si="26"/>
        <v/>
      </c>
      <c r="C224" s="3">
        <f t="shared" ca="1" si="25"/>
        <v>0</v>
      </c>
      <c r="G224" t="str">
        <f>IF(ISBLANK(K224),"",COUNTA($K$2:K224))</f>
        <v/>
      </c>
      <c r="H224" t="str">
        <f t="shared" si="27"/>
        <v/>
      </c>
      <c r="I224">
        <f t="shared" si="28"/>
        <v>0</v>
      </c>
      <c r="J224" t="s">
        <v>506</v>
      </c>
      <c r="M224">
        <f t="shared" si="29"/>
        <v>0</v>
      </c>
      <c r="N224">
        <f t="shared" si="29"/>
        <v>0</v>
      </c>
      <c r="R224" t="s">
        <v>51</v>
      </c>
    </row>
    <row r="225" spans="1:18" x14ac:dyDescent="0.25">
      <c r="A225">
        <f ca="1">IF($B$2=0,"",COUNTA($B$2:B225))</f>
        <v>224</v>
      </c>
      <c r="B225" s="3" t="str">
        <f t="shared" ca="1" si="26"/>
        <v/>
      </c>
      <c r="C225" s="3">
        <f t="shared" ca="1" si="25"/>
        <v>0</v>
      </c>
      <c r="G225" t="str">
        <f>IF(ISBLANK(K225),"",COUNTA($K$2:K225))</f>
        <v/>
      </c>
      <c r="H225" t="str">
        <f t="shared" si="27"/>
        <v/>
      </c>
      <c r="I225">
        <f t="shared" si="28"/>
        <v>0</v>
      </c>
      <c r="J225">
        <v>35000</v>
      </c>
      <c r="M225">
        <f t="shared" si="29"/>
        <v>0</v>
      </c>
      <c r="N225">
        <f t="shared" si="29"/>
        <v>0</v>
      </c>
      <c r="R225" t="s">
        <v>170</v>
      </c>
    </row>
    <row r="226" spans="1:18" x14ac:dyDescent="0.25">
      <c r="A226">
        <f ca="1">IF($B$2=0,"",COUNTA($B$2:B226))</f>
        <v>225</v>
      </c>
      <c r="B226" s="3" t="str">
        <f t="shared" ca="1" si="26"/>
        <v/>
      </c>
      <c r="C226" s="3">
        <f t="shared" ca="1" si="25"/>
        <v>0</v>
      </c>
      <c r="G226" t="str">
        <f>IF(ISBLANK(K226),"",COUNTA($K$2:K226))</f>
        <v/>
      </c>
      <c r="H226" t="str">
        <f t="shared" si="27"/>
        <v/>
      </c>
      <c r="I226">
        <f t="shared" si="28"/>
        <v>0</v>
      </c>
      <c r="J226" t="s">
        <v>507</v>
      </c>
      <c r="M226">
        <f t="shared" si="29"/>
        <v>0</v>
      </c>
      <c r="N226">
        <f t="shared" si="29"/>
        <v>0</v>
      </c>
      <c r="R226" t="s">
        <v>49</v>
      </c>
    </row>
    <row r="227" spans="1:18" x14ac:dyDescent="0.25">
      <c r="A227">
        <f ca="1">IF($B$2=0,"",COUNTA($B$2:B227))</f>
        <v>226</v>
      </c>
      <c r="B227" s="3" t="str">
        <f t="shared" ca="1" si="26"/>
        <v/>
      </c>
      <c r="C227" s="3">
        <f t="shared" ca="1" si="25"/>
        <v>0</v>
      </c>
      <c r="G227" t="str">
        <f>IF(ISBLANK(K227),"",COUNTA($K$2:K227))</f>
        <v/>
      </c>
      <c r="H227" t="str">
        <f t="shared" si="27"/>
        <v/>
      </c>
      <c r="I227">
        <f t="shared" si="28"/>
        <v>0</v>
      </c>
      <c r="J227">
        <v>40000</v>
      </c>
      <c r="M227">
        <f t="shared" si="29"/>
        <v>0</v>
      </c>
      <c r="N227">
        <f t="shared" si="29"/>
        <v>0</v>
      </c>
      <c r="R227" t="s">
        <v>171</v>
      </c>
    </row>
    <row r="228" spans="1:18" x14ac:dyDescent="0.25">
      <c r="A228">
        <f ca="1">IF($B$2=0,"",COUNTA($B$2:B228))</f>
        <v>227</v>
      </c>
      <c r="B228" s="3" t="str">
        <f t="shared" ca="1" si="26"/>
        <v/>
      </c>
      <c r="C228" s="3">
        <f t="shared" ca="1" si="25"/>
        <v>0</v>
      </c>
      <c r="G228" t="str">
        <f>IF(ISBLANK(K228),"",COUNTA($K$2:K228))</f>
        <v/>
      </c>
      <c r="H228" t="str">
        <f t="shared" si="27"/>
        <v/>
      </c>
      <c r="I228">
        <f t="shared" si="28"/>
        <v>0</v>
      </c>
      <c r="J228" t="s">
        <v>508</v>
      </c>
      <c r="M228">
        <f t="shared" si="29"/>
        <v>0</v>
      </c>
      <c r="N228">
        <f t="shared" si="29"/>
        <v>0</v>
      </c>
      <c r="R228" t="s">
        <v>172</v>
      </c>
    </row>
    <row r="229" spans="1:18" x14ac:dyDescent="0.25">
      <c r="A229">
        <f ca="1">IF($B$2=0,"",COUNTA($B$2:B229))</f>
        <v>228</v>
      </c>
      <c r="B229" s="3" t="str">
        <f t="shared" ca="1" si="26"/>
        <v/>
      </c>
      <c r="C229" s="3">
        <f t="shared" ca="1" si="25"/>
        <v>0</v>
      </c>
      <c r="G229" t="str">
        <f>IF(ISBLANK(K229),"",COUNTA($K$2:K229))</f>
        <v/>
      </c>
      <c r="H229" t="str">
        <f t="shared" si="27"/>
        <v/>
      </c>
      <c r="I229">
        <f t="shared" si="28"/>
        <v>0</v>
      </c>
      <c r="J229">
        <v>50000</v>
      </c>
      <c r="M229">
        <f t="shared" si="29"/>
        <v>0</v>
      </c>
      <c r="N229">
        <f t="shared" si="29"/>
        <v>0</v>
      </c>
      <c r="R229" t="s">
        <v>51</v>
      </c>
    </row>
    <row r="230" spans="1:18" x14ac:dyDescent="0.25">
      <c r="A230">
        <f ca="1">IF($B$2=0,"",COUNTA($B$2:B230))</f>
        <v>229</v>
      </c>
      <c r="B230" s="3" t="str">
        <f t="shared" ca="1" si="26"/>
        <v/>
      </c>
      <c r="C230" s="3">
        <f t="shared" ca="1" si="25"/>
        <v>0</v>
      </c>
      <c r="G230" t="str">
        <f>IF(ISBLANK(K230),"",COUNTA($K$2:K230))</f>
        <v/>
      </c>
      <c r="H230" t="str">
        <f t="shared" si="27"/>
        <v/>
      </c>
      <c r="I230">
        <f t="shared" si="28"/>
        <v>0</v>
      </c>
      <c r="J230" t="s">
        <v>509</v>
      </c>
      <c r="M230">
        <f t="shared" si="29"/>
        <v>0</v>
      </c>
      <c r="N230">
        <f t="shared" si="29"/>
        <v>0</v>
      </c>
      <c r="R230" t="s">
        <v>173</v>
      </c>
    </row>
    <row r="231" spans="1:18" x14ac:dyDescent="0.25">
      <c r="A231">
        <f ca="1">IF($B$2=0,"",COUNTA($B$2:B231))</f>
        <v>230</v>
      </c>
      <c r="B231" s="3" t="str">
        <f t="shared" ca="1" si="26"/>
        <v/>
      </c>
      <c r="C231" s="3">
        <f t="shared" ca="1" si="25"/>
        <v>0</v>
      </c>
      <c r="G231" t="str">
        <f>IF(ISBLANK(K231),"",COUNTA($K$2:K231))</f>
        <v/>
      </c>
      <c r="H231" t="str">
        <f t="shared" si="27"/>
        <v/>
      </c>
      <c r="I231">
        <f t="shared" si="28"/>
        <v>0</v>
      </c>
      <c r="J231">
        <v>50000</v>
      </c>
      <c r="M231">
        <f t="shared" si="29"/>
        <v>0</v>
      </c>
      <c r="N231">
        <f t="shared" si="29"/>
        <v>0</v>
      </c>
      <c r="R231" t="s">
        <v>49</v>
      </c>
    </row>
    <row r="232" spans="1:18" x14ac:dyDescent="0.25">
      <c r="A232">
        <f ca="1">IF($B$2=0,"",COUNTA($B$2:B232))</f>
        <v>231</v>
      </c>
      <c r="B232" s="3" t="str">
        <f t="shared" ca="1" si="26"/>
        <v/>
      </c>
      <c r="C232" s="3">
        <f t="shared" ca="1" si="25"/>
        <v>0</v>
      </c>
      <c r="G232" t="str">
        <f>IF(ISBLANK(K232),"",COUNTA($K$2:K232))</f>
        <v/>
      </c>
      <c r="H232" t="str">
        <f t="shared" si="27"/>
        <v/>
      </c>
      <c r="I232">
        <f t="shared" si="28"/>
        <v>0</v>
      </c>
      <c r="J232" t="s">
        <v>510</v>
      </c>
      <c r="M232">
        <f t="shared" si="29"/>
        <v>0</v>
      </c>
      <c r="N232">
        <f t="shared" si="29"/>
        <v>0</v>
      </c>
      <c r="R232" t="s">
        <v>174</v>
      </c>
    </row>
    <row r="233" spans="1:18" x14ac:dyDescent="0.25">
      <c r="A233">
        <f ca="1">IF($B$2=0,"",COUNTA($B$2:B233))</f>
        <v>232</v>
      </c>
      <c r="B233" s="3" t="str">
        <f t="shared" ca="1" si="26"/>
        <v/>
      </c>
      <c r="C233" s="3">
        <f t="shared" ca="1" si="25"/>
        <v>0</v>
      </c>
      <c r="G233" t="str">
        <f>IF(ISBLANK(K233),"",COUNTA($K$2:K233))</f>
        <v/>
      </c>
      <c r="H233" t="str">
        <f t="shared" si="27"/>
        <v/>
      </c>
      <c r="I233">
        <f t="shared" si="28"/>
        <v>0</v>
      </c>
      <c r="J233">
        <v>60000</v>
      </c>
      <c r="M233">
        <f t="shared" si="29"/>
        <v>0</v>
      </c>
      <c r="N233">
        <f t="shared" si="29"/>
        <v>0</v>
      </c>
      <c r="R233" t="s">
        <v>175</v>
      </c>
    </row>
    <row r="234" spans="1:18" x14ac:dyDescent="0.25">
      <c r="A234">
        <f ca="1">IF($B$2=0,"",COUNTA($B$2:B234))</f>
        <v>233</v>
      </c>
      <c r="B234" s="3" t="str">
        <f t="shared" ca="1" si="26"/>
        <v/>
      </c>
      <c r="C234" s="3">
        <f t="shared" ref="C234:C297" ca="1" si="30">OFFSET(F234,(ROW()-1)*1-1,0)</f>
        <v>0</v>
      </c>
      <c r="G234" t="str">
        <f>IF(ISBLANK(K234),"",COUNTA($K$2:K234))</f>
        <v/>
      </c>
      <c r="H234" t="str">
        <f t="shared" si="27"/>
        <v/>
      </c>
      <c r="I234">
        <f t="shared" si="28"/>
        <v>0</v>
      </c>
      <c r="J234" t="s">
        <v>511</v>
      </c>
      <c r="M234">
        <f t="shared" si="29"/>
        <v>0</v>
      </c>
      <c r="N234">
        <f t="shared" si="29"/>
        <v>0</v>
      </c>
      <c r="R234" t="s">
        <v>51</v>
      </c>
    </row>
    <row r="235" spans="1:18" x14ac:dyDescent="0.25">
      <c r="A235">
        <f ca="1">IF($B$2=0,"",COUNTA($B$2:B235))</f>
        <v>234</v>
      </c>
      <c r="B235" s="3" t="str">
        <f t="shared" ca="1" si="26"/>
        <v/>
      </c>
      <c r="C235" s="3">
        <f t="shared" ca="1" si="30"/>
        <v>0</v>
      </c>
      <c r="G235" t="str">
        <f>IF(ISBLANK(K235),"",COUNTA($K$2:K235))</f>
        <v/>
      </c>
      <c r="H235" t="str">
        <f t="shared" si="27"/>
        <v/>
      </c>
      <c r="I235">
        <f t="shared" si="28"/>
        <v>0</v>
      </c>
      <c r="J235">
        <v>80000</v>
      </c>
      <c r="M235">
        <f t="shared" si="29"/>
        <v>0</v>
      </c>
      <c r="N235">
        <f t="shared" si="29"/>
        <v>0</v>
      </c>
      <c r="R235" t="s">
        <v>176</v>
      </c>
    </row>
    <row r="236" spans="1:18" x14ac:dyDescent="0.25">
      <c r="A236">
        <f ca="1">IF($B$2=0,"",COUNTA($B$2:B236))</f>
        <v>235</v>
      </c>
      <c r="B236" s="3" t="str">
        <f t="shared" ca="1" si="26"/>
        <v/>
      </c>
      <c r="C236" s="3">
        <f t="shared" ca="1" si="30"/>
        <v>0</v>
      </c>
      <c r="G236" t="str">
        <f>IF(ISBLANK(K236),"",COUNTA($K$2:K236))</f>
        <v/>
      </c>
      <c r="H236" t="str">
        <f t="shared" si="27"/>
        <v/>
      </c>
      <c r="I236">
        <f t="shared" si="28"/>
        <v>0</v>
      </c>
      <c r="J236" t="s">
        <v>512</v>
      </c>
      <c r="M236">
        <f t="shared" si="29"/>
        <v>0</v>
      </c>
      <c r="N236">
        <f t="shared" si="29"/>
        <v>0</v>
      </c>
      <c r="R236" t="s">
        <v>49</v>
      </c>
    </row>
    <row r="237" spans="1:18" x14ac:dyDescent="0.25">
      <c r="A237">
        <f ca="1">IF($B$2=0,"",COUNTA($B$2:B237))</f>
        <v>236</v>
      </c>
      <c r="B237" s="3" t="str">
        <f t="shared" ca="1" si="26"/>
        <v/>
      </c>
      <c r="C237" s="3">
        <f t="shared" ca="1" si="30"/>
        <v>0</v>
      </c>
      <c r="G237" t="str">
        <f>IF(ISBLANK(K237),"",COUNTA($K$2:K237))</f>
        <v/>
      </c>
      <c r="H237" t="str">
        <f t="shared" si="27"/>
        <v/>
      </c>
      <c r="I237">
        <f t="shared" si="28"/>
        <v>0</v>
      </c>
      <c r="J237">
        <v>80000</v>
      </c>
      <c r="M237">
        <f t="shared" si="29"/>
        <v>0</v>
      </c>
      <c r="N237">
        <f t="shared" si="29"/>
        <v>0</v>
      </c>
      <c r="R237" t="s">
        <v>177</v>
      </c>
    </row>
    <row r="238" spans="1:18" x14ac:dyDescent="0.25">
      <c r="A238">
        <f ca="1">IF($B$2=0,"",COUNTA($B$2:B238))</f>
        <v>237</v>
      </c>
      <c r="B238" s="3" t="str">
        <f t="shared" ca="1" si="26"/>
        <v/>
      </c>
      <c r="C238" s="3">
        <f t="shared" ca="1" si="30"/>
        <v>0</v>
      </c>
      <c r="G238" t="str">
        <f>IF(ISBLANK(K238),"",COUNTA($K$2:K238))</f>
        <v/>
      </c>
      <c r="H238" t="str">
        <f t="shared" si="27"/>
        <v/>
      </c>
      <c r="I238">
        <f t="shared" si="28"/>
        <v>0</v>
      </c>
      <c r="J238" t="s">
        <v>513</v>
      </c>
      <c r="M238">
        <f t="shared" si="29"/>
        <v>0</v>
      </c>
      <c r="N238">
        <f t="shared" si="29"/>
        <v>0</v>
      </c>
      <c r="R238" t="s">
        <v>178</v>
      </c>
    </row>
    <row r="239" spans="1:18" x14ac:dyDescent="0.25">
      <c r="A239">
        <f ca="1">IF($B$2=0,"",COUNTA($B$2:B239))</f>
        <v>238</v>
      </c>
      <c r="B239" s="3" t="str">
        <f t="shared" ca="1" si="26"/>
        <v/>
      </c>
      <c r="C239" s="3">
        <f t="shared" ca="1" si="30"/>
        <v>0</v>
      </c>
      <c r="G239" t="str">
        <f>IF(ISBLANK(K239),"",COUNTA($K$2:K239))</f>
        <v/>
      </c>
      <c r="H239" t="str">
        <f t="shared" si="27"/>
        <v/>
      </c>
      <c r="I239">
        <f t="shared" si="28"/>
        <v>0</v>
      </c>
      <c r="J239">
        <v>80000</v>
      </c>
      <c r="M239">
        <f t="shared" si="29"/>
        <v>0</v>
      </c>
      <c r="N239">
        <f t="shared" si="29"/>
        <v>0</v>
      </c>
      <c r="R239" t="s">
        <v>51</v>
      </c>
    </row>
    <row r="240" spans="1:18" x14ac:dyDescent="0.25">
      <c r="A240">
        <f ca="1">IF($B$2=0,"",COUNTA($B$2:B240))</f>
        <v>239</v>
      </c>
      <c r="B240" s="3" t="str">
        <f t="shared" ca="1" si="26"/>
        <v/>
      </c>
      <c r="C240" s="3">
        <f t="shared" ca="1" si="30"/>
        <v>0</v>
      </c>
      <c r="G240" t="str">
        <f>IF(ISBLANK(K240),"",COUNTA($K$2:K240))</f>
        <v/>
      </c>
      <c r="H240" t="str">
        <f t="shared" si="27"/>
        <v/>
      </c>
      <c r="I240">
        <f t="shared" si="28"/>
        <v>0</v>
      </c>
      <c r="J240" t="s">
        <v>514</v>
      </c>
      <c r="M240">
        <f t="shared" si="29"/>
        <v>0</v>
      </c>
      <c r="N240">
        <f t="shared" si="29"/>
        <v>0</v>
      </c>
      <c r="R240" t="s">
        <v>179</v>
      </c>
    </row>
    <row r="241" spans="1:18" x14ac:dyDescent="0.25">
      <c r="A241">
        <f ca="1">IF($B$2=0,"",COUNTA($B$2:B241))</f>
        <v>240</v>
      </c>
      <c r="B241" s="3" t="str">
        <f t="shared" ca="1" si="26"/>
        <v/>
      </c>
      <c r="C241" s="3">
        <f t="shared" ca="1" si="30"/>
        <v>0</v>
      </c>
      <c r="G241" t="str">
        <f>IF(ISBLANK(K241),"",COUNTA($K$2:K241))</f>
        <v/>
      </c>
      <c r="H241" t="str">
        <f t="shared" si="27"/>
        <v/>
      </c>
      <c r="I241">
        <f t="shared" si="28"/>
        <v>0</v>
      </c>
      <c r="J241">
        <v>80000</v>
      </c>
      <c r="M241">
        <f t="shared" si="29"/>
        <v>0</v>
      </c>
      <c r="N241">
        <f t="shared" si="29"/>
        <v>0</v>
      </c>
      <c r="R241" t="s">
        <v>49</v>
      </c>
    </row>
    <row r="242" spans="1:18" x14ac:dyDescent="0.25">
      <c r="A242">
        <f ca="1">IF($B$2=0,"",COUNTA($B$2:B242))</f>
        <v>241</v>
      </c>
      <c r="B242" s="3" t="str">
        <f t="shared" ca="1" si="26"/>
        <v/>
      </c>
      <c r="C242" s="3">
        <f t="shared" ca="1" si="30"/>
        <v>0</v>
      </c>
      <c r="G242" t="str">
        <f>IF(ISBLANK(K242),"",COUNTA($K$2:K242))</f>
        <v/>
      </c>
      <c r="H242" t="str">
        <f t="shared" si="27"/>
        <v/>
      </c>
      <c r="I242">
        <f t="shared" si="28"/>
        <v>0</v>
      </c>
      <c r="J242" t="s">
        <v>515</v>
      </c>
      <c r="M242">
        <f t="shared" si="29"/>
        <v>0</v>
      </c>
      <c r="N242">
        <f t="shared" si="29"/>
        <v>0</v>
      </c>
      <c r="R242" t="s">
        <v>180</v>
      </c>
    </row>
    <row r="243" spans="1:18" x14ac:dyDescent="0.25">
      <c r="A243">
        <f ca="1">IF($B$2=0,"",COUNTA($B$2:B243))</f>
        <v>242</v>
      </c>
      <c r="B243" s="3" t="str">
        <f t="shared" ca="1" si="26"/>
        <v/>
      </c>
      <c r="C243" s="3">
        <f t="shared" ca="1" si="30"/>
        <v>0</v>
      </c>
      <c r="G243" t="str">
        <f>IF(ISBLANK(K243),"",COUNTA($K$2:K243))</f>
        <v/>
      </c>
      <c r="H243" t="str">
        <f t="shared" si="27"/>
        <v/>
      </c>
      <c r="I243">
        <f t="shared" si="28"/>
        <v>0</v>
      </c>
      <c r="J243">
        <v>80000</v>
      </c>
      <c r="M243">
        <f t="shared" si="29"/>
        <v>0</v>
      </c>
      <c r="N243">
        <f t="shared" si="29"/>
        <v>0</v>
      </c>
      <c r="R243" t="s">
        <v>181</v>
      </c>
    </row>
    <row r="244" spans="1:18" x14ac:dyDescent="0.25">
      <c r="A244">
        <f ca="1">IF($B$2=0,"",COUNTA($B$2:B244))</f>
        <v>243</v>
      </c>
      <c r="B244" s="3" t="str">
        <f t="shared" ca="1" si="26"/>
        <v/>
      </c>
      <c r="C244" s="3">
        <f t="shared" ca="1" si="30"/>
        <v>0</v>
      </c>
      <c r="G244" t="str">
        <f>IF(ISBLANK(K244),"",COUNTA($K$2:K244))</f>
        <v/>
      </c>
      <c r="H244" t="str">
        <f t="shared" si="27"/>
        <v/>
      </c>
      <c r="I244">
        <f t="shared" si="28"/>
        <v>0</v>
      </c>
      <c r="J244" t="s">
        <v>516</v>
      </c>
      <c r="M244">
        <f t="shared" si="29"/>
        <v>0</v>
      </c>
      <c r="N244">
        <f t="shared" si="29"/>
        <v>0</v>
      </c>
      <c r="R244" t="s">
        <v>51</v>
      </c>
    </row>
    <row r="245" spans="1:18" x14ac:dyDescent="0.25">
      <c r="A245">
        <f ca="1">IF($B$2=0,"",COUNTA($B$2:B245))</f>
        <v>244</v>
      </c>
      <c r="B245" s="3" t="str">
        <f t="shared" ca="1" si="26"/>
        <v/>
      </c>
      <c r="C245" s="3">
        <f t="shared" ca="1" si="30"/>
        <v>0</v>
      </c>
      <c r="G245" t="str">
        <f>IF(ISBLANK(K245),"",COUNTA($K$2:K245))</f>
        <v/>
      </c>
      <c r="H245" t="str">
        <f t="shared" si="27"/>
        <v/>
      </c>
      <c r="I245">
        <f t="shared" si="28"/>
        <v>0</v>
      </c>
      <c r="J245">
        <v>80000</v>
      </c>
      <c r="M245">
        <f t="shared" si="29"/>
        <v>0</v>
      </c>
      <c r="N245">
        <f t="shared" si="29"/>
        <v>0</v>
      </c>
      <c r="R245" t="s">
        <v>182</v>
      </c>
    </row>
    <row r="246" spans="1:18" x14ac:dyDescent="0.25">
      <c r="A246">
        <f ca="1">IF($B$2=0,"",COUNTA($B$2:B246))</f>
        <v>245</v>
      </c>
      <c r="B246" s="3" t="str">
        <f t="shared" ca="1" si="26"/>
        <v/>
      </c>
      <c r="C246" s="3">
        <f t="shared" ca="1" si="30"/>
        <v>0</v>
      </c>
      <c r="G246" t="str">
        <f>IF(ISBLANK(K246),"",COUNTA($K$2:K246))</f>
        <v/>
      </c>
      <c r="H246" t="str">
        <f t="shared" si="27"/>
        <v/>
      </c>
      <c r="I246">
        <f t="shared" si="28"/>
        <v>0</v>
      </c>
      <c r="J246" t="s">
        <v>393</v>
      </c>
      <c r="M246">
        <f t="shared" si="29"/>
        <v>0</v>
      </c>
      <c r="N246">
        <f t="shared" si="29"/>
        <v>0</v>
      </c>
      <c r="R246" t="s">
        <v>49</v>
      </c>
    </row>
    <row r="247" spans="1:18" x14ac:dyDescent="0.25">
      <c r="A247">
        <f ca="1">IF($B$2=0,"",COUNTA($B$2:B247))</f>
        <v>246</v>
      </c>
      <c r="B247" s="3" t="str">
        <f t="shared" ca="1" si="26"/>
        <v/>
      </c>
      <c r="C247" s="3">
        <f t="shared" ca="1" si="30"/>
        <v>0</v>
      </c>
      <c r="G247" t="str">
        <f>IF(ISBLANK(K247),"",COUNTA($K$2:K247))</f>
        <v/>
      </c>
      <c r="H247" t="str">
        <f t="shared" si="27"/>
        <v/>
      </c>
      <c r="I247">
        <f t="shared" si="28"/>
        <v>0</v>
      </c>
      <c r="J247" t="s">
        <v>391</v>
      </c>
      <c r="M247">
        <f t="shared" si="29"/>
        <v>0</v>
      </c>
      <c r="N247">
        <f t="shared" si="29"/>
        <v>0</v>
      </c>
      <c r="R247" t="s">
        <v>183</v>
      </c>
    </row>
    <row r="248" spans="1:18" x14ac:dyDescent="0.25">
      <c r="A248">
        <f ca="1">IF($B$2=0,"",COUNTA($B$2:B248))</f>
        <v>247</v>
      </c>
      <c r="B248" s="3" t="str">
        <f t="shared" ca="1" si="26"/>
        <v/>
      </c>
      <c r="C248" s="3">
        <f t="shared" ca="1" si="30"/>
        <v>0</v>
      </c>
      <c r="G248" t="str">
        <f>IF(ISBLANK(K248),"",COUNTA($K$2:K248))</f>
        <v/>
      </c>
      <c r="H248" t="str">
        <f t="shared" si="27"/>
        <v/>
      </c>
      <c r="I248">
        <f t="shared" si="28"/>
        <v>0</v>
      </c>
      <c r="J248" t="s">
        <v>517</v>
      </c>
      <c r="M248">
        <f t="shared" si="29"/>
        <v>0</v>
      </c>
      <c r="N248">
        <f t="shared" si="29"/>
        <v>0</v>
      </c>
      <c r="R248" t="s">
        <v>163</v>
      </c>
    </row>
    <row r="249" spans="1:18" x14ac:dyDescent="0.25">
      <c r="A249">
        <f ca="1">IF($B$2=0,"",COUNTA($B$2:B249))</f>
        <v>248</v>
      </c>
      <c r="B249" s="3" t="str">
        <f t="shared" ca="1" si="26"/>
        <v/>
      </c>
      <c r="C249" s="3">
        <f t="shared" ca="1" si="30"/>
        <v>0</v>
      </c>
      <c r="G249" t="str">
        <f>IF(ISBLANK(K249),"",COUNTA($K$2:K249))</f>
        <v/>
      </c>
      <c r="H249" t="str">
        <f t="shared" si="27"/>
        <v/>
      </c>
      <c r="I249">
        <f t="shared" si="28"/>
        <v>0</v>
      </c>
      <c r="J249">
        <v>200</v>
      </c>
      <c r="M249">
        <f t="shared" si="29"/>
        <v>0</v>
      </c>
      <c r="N249">
        <f t="shared" si="29"/>
        <v>0</v>
      </c>
      <c r="R249" t="s">
        <v>51</v>
      </c>
    </row>
    <row r="250" spans="1:18" x14ac:dyDescent="0.25">
      <c r="A250">
        <f ca="1">IF($B$2=0,"",COUNTA($B$2:B250))</f>
        <v>249</v>
      </c>
      <c r="B250" s="3" t="str">
        <f t="shared" ca="1" si="26"/>
        <v/>
      </c>
      <c r="C250" s="3">
        <f t="shared" ca="1" si="30"/>
        <v>0</v>
      </c>
      <c r="G250" t="str">
        <f>IF(ISBLANK(K250),"",COUNTA($K$2:K250))</f>
        <v/>
      </c>
      <c r="H250" t="str">
        <f t="shared" si="27"/>
        <v/>
      </c>
      <c r="I250">
        <f t="shared" si="28"/>
        <v>0</v>
      </c>
      <c r="J250" t="s">
        <v>518</v>
      </c>
      <c r="M250">
        <f t="shared" si="29"/>
        <v>0</v>
      </c>
      <c r="N250">
        <f t="shared" si="29"/>
        <v>0</v>
      </c>
      <c r="R250" t="s">
        <v>164</v>
      </c>
    </row>
    <row r="251" spans="1:18" x14ac:dyDescent="0.25">
      <c r="A251">
        <f ca="1">IF($B$2=0,"",COUNTA($B$2:B251))</f>
        <v>250</v>
      </c>
      <c r="B251" s="3" t="str">
        <f t="shared" ca="1" si="26"/>
        <v/>
      </c>
      <c r="C251" s="3">
        <f t="shared" ca="1" si="30"/>
        <v>0</v>
      </c>
      <c r="G251" t="str">
        <f>IF(ISBLANK(K251),"",COUNTA($K$2:K251))</f>
        <v/>
      </c>
      <c r="H251" t="str">
        <f t="shared" si="27"/>
        <v/>
      </c>
      <c r="I251">
        <f t="shared" si="28"/>
        <v>0</v>
      </c>
      <c r="J251">
        <v>250</v>
      </c>
      <c r="M251">
        <f t="shared" si="29"/>
        <v>0</v>
      </c>
      <c r="N251">
        <f t="shared" si="29"/>
        <v>0</v>
      </c>
      <c r="R251" t="s">
        <v>49</v>
      </c>
    </row>
    <row r="252" spans="1:18" x14ac:dyDescent="0.25">
      <c r="A252">
        <f ca="1">IF($B$2=0,"",COUNTA($B$2:B252))</f>
        <v>251</v>
      </c>
      <c r="B252" s="3" t="str">
        <f t="shared" ca="1" si="26"/>
        <v/>
      </c>
      <c r="C252" s="3">
        <f t="shared" ca="1" si="30"/>
        <v>0</v>
      </c>
      <c r="G252" t="str">
        <f>IF(ISBLANK(K252),"",COUNTA($K$2:K252))</f>
        <v/>
      </c>
      <c r="H252" t="str">
        <f t="shared" si="27"/>
        <v/>
      </c>
      <c r="I252">
        <f t="shared" si="28"/>
        <v>0</v>
      </c>
      <c r="J252" t="s">
        <v>519</v>
      </c>
      <c r="M252">
        <f t="shared" si="29"/>
        <v>0</v>
      </c>
      <c r="N252">
        <f t="shared" si="29"/>
        <v>0</v>
      </c>
      <c r="R252" t="s">
        <v>184</v>
      </c>
    </row>
    <row r="253" spans="1:18" x14ac:dyDescent="0.25">
      <c r="A253">
        <f ca="1">IF($B$2=0,"",COUNTA($B$2:B253))</f>
        <v>252</v>
      </c>
      <c r="B253" s="3" t="str">
        <f t="shared" ca="1" si="26"/>
        <v/>
      </c>
      <c r="C253" s="3">
        <f t="shared" ca="1" si="30"/>
        <v>0</v>
      </c>
      <c r="G253" t="str">
        <f>IF(ISBLANK(K253),"",COUNTA($K$2:K253))</f>
        <v/>
      </c>
      <c r="H253" t="str">
        <f t="shared" si="27"/>
        <v/>
      </c>
      <c r="I253">
        <f t="shared" si="28"/>
        <v>0</v>
      </c>
      <c r="J253">
        <v>450</v>
      </c>
      <c r="M253">
        <f t="shared" si="29"/>
        <v>0</v>
      </c>
      <c r="N253">
        <f t="shared" si="29"/>
        <v>0</v>
      </c>
      <c r="R253" t="s">
        <v>185</v>
      </c>
    </row>
    <row r="254" spans="1:18" x14ac:dyDescent="0.25">
      <c r="A254">
        <f ca="1">IF($B$2=0,"",COUNTA($B$2:B254))</f>
        <v>253</v>
      </c>
      <c r="B254" s="3" t="str">
        <f t="shared" ca="1" si="26"/>
        <v/>
      </c>
      <c r="C254" s="3">
        <f t="shared" ca="1" si="30"/>
        <v>0</v>
      </c>
      <c r="G254" t="str">
        <f>IF(ISBLANK(K254),"",COUNTA($K$2:K254))</f>
        <v/>
      </c>
      <c r="H254" t="str">
        <f t="shared" si="27"/>
        <v/>
      </c>
      <c r="I254">
        <f t="shared" si="28"/>
        <v>0</v>
      </c>
      <c r="J254" t="s">
        <v>520</v>
      </c>
      <c r="M254">
        <f t="shared" si="29"/>
        <v>0</v>
      </c>
      <c r="N254">
        <f t="shared" si="29"/>
        <v>0</v>
      </c>
      <c r="R254" t="s">
        <v>51</v>
      </c>
    </row>
    <row r="255" spans="1:18" x14ac:dyDescent="0.25">
      <c r="A255">
        <f ca="1">IF($B$2=0,"",COUNTA($B$2:B255))</f>
        <v>254</v>
      </c>
      <c r="B255" s="3" t="str">
        <f t="shared" ca="1" si="26"/>
        <v/>
      </c>
      <c r="C255" s="3">
        <f t="shared" ca="1" si="30"/>
        <v>0</v>
      </c>
      <c r="G255" t="str">
        <f>IF(ISBLANK(K255),"",COUNTA($K$2:K255))</f>
        <v/>
      </c>
      <c r="H255" t="str">
        <f t="shared" si="27"/>
        <v/>
      </c>
      <c r="I255">
        <f t="shared" si="28"/>
        <v>0</v>
      </c>
      <c r="J255">
        <v>500</v>
      </c>
      <c r="M255">
        <f t="shared" si="29"/>
        <v>0</v>
      </c>
      <c r="N255">
        <f t="shared" si="29"/>
        <v>0</v>
      </c>
      <c r="R255" t="s">
        <v>186</v>
      </c>
    </row>
    <row r="256" spans="1:18" x14ac:dyDescent="0.25">
      <c r="A256">
        <f ca="1">IF($B$2=0,"",COUNTA($B$2:B256))</f>
        <v>255</v>
      </c>
      <c r="B256" s="3" t="str">
        <f t="shared" ca="1" si="26"/>
        <v/>
      </c>
      <c r="C256" s="3">
        <f t="shared" ca="1" si="30"/>
        <v>0</v>
      </c>
      <c r="G256" t="str">
        <f>IF(ISBLANK(K256),"",COUNTA($K$2:K256))</f>
        <v/>
      </c>
      <c r="H256" t="str">
        <f t="shared" si="27"/>
        <v/>
      </c>
      <c r="I256">
        <f t="shared" si="28"/>
        <v>0</v>
      </c>
      <c r="J256" t="s">
        <v>521</v>
      </c>
      <c r="M256">
        <f t="shared" si="29"/>
        <v>0</v>
      </c>
      <c r="N256">
        <f t="shared" si="29"/>
        <v>0</v>
      </c>
      <c r="R256" t="s">
        <v>49</v>
      </c>
    </row>
    <row r="257" spans="1:18" x14ac:dyDescent="0.25">
      <c r="A257">
        <f ca="1">IF($B$2=0,"",COUNTA($B$2:B257))</f>
        <v>256</v>
      </c>
      <c r="B257" s="3" t="str">
        <f t="shared" ca="1" si="26"/>
        <v/>
      </c>
      <c r="C257" s="3">
        <f t="shared" ca="1" si="30"/>
        <v>0</v>
      </c>
      <c r="G257" t="str">
        <f>IF(ISBLANK(K257),"",COUNTA($K$2:K257))</f>
        <v/>
      </c>
      <c r="H257" t="str">
        <f t="shared" si="27"/>
        <v/>
      </c>
      <c r="I257">
        <f t="shared" si="28"/>
        <v>0</v>
      </c>
      <c r="J257">
        <v>550</v>
      </c>
      <c r="M257">
        <f t="shared" si="29"/>
        <v>0</v>
      </c>
      <c r="N257">
        <f t="shared" si="29"/>
        <v>0</v>
      </c>
      <c r="R257" t="s">
        <v>187</v>
      </c>
    </row>
    <row r="258" spans="1:18" x14ac:dyDescent="0.25">
      <c r="A258">
        <f ca="1">IF($B$2=0,"",COUNTA($B$2:B258))</f>
        <v>257</v>
      </c>
      <c r="B258" s="3" t="str">
        <f t="shared" ref="B258:B321" ca="1" si="31">UPPER(OFFSET(F257,(ROW()-1)*1-1,0))</f>
        <v/>
      </c>
      <c r="C258" s="3">
        <f t="shared" ca="1" si="30"/>
        <v>0</v>
      </c>
      <c r="G258" t="str">
        <f>IF(ISBLANK(K258),"",COUNTA($K$2:K258))</f>
        <v/>
      </c>
      <c r="H258" t="str">
        <f t="shared" ref="H258:H321" si="32">IF(ISBLANK(K258),"",IF(ISNUMBER(SEARCH("+",K258)),LEFT(K258,SEARCH("+",K258,1)-1),LEFT(K258,SEARCH("-",K258,1)-1)))</f>
        <v/>
      </c>
      <c r="I258">
        <f t="shared" ref="I258:I321" si="33">IF(VALUE(M258)&gt;0,-20,IF(VALUE(M258)&gt;VALUE(N258),-20,M258))</f>
        <v>0</v>
      </c>
      <c r="J258" t="s">
        <v>522</v>
      </c>
      <c r="M258">
        <f t="shared" ref="M258:N321" si="34">IF(ISBLANK(K258),0,IF(ISNUMBER(SEARCH("+",K258)),RIGHT(K258,LEN(K258)-SEARCH("+",K258,1)),RIGHT(K258,LEN(K258)-SEARCH("-",K258,1)+1)))</f>
        <v>0</v>
      </c>
      <c r="N258">
        <f t="shared" si="34"/>
        <v>0</v>
      </c>
      <c r="R258" t="s">
        <v>145</v>
      </c>
    </row>
    <row r="259" spans="1:18" x14ac:dyDescent="0.25">
      <c r="A259">
        <f ca="1">IF($B$2=0,"",COUNTA($B$2:B259))</f>
        <v>258</v>
      </c>
      <c r="B259" s="3" t="str">
        <f t="shared" ca="1" si="31"/>
        <v/>
      </c>
      <c r="C259" s="3">
        <f t="shared" ca="1" si="30"/>
        <v>0</v>
      </c>
      <c r="G259" t="str">
        <f>IF(ISBLANK(K259),"",COUNTA($K$2:K259))</f>
        <v/>
      </c>
      <c r="H259" t="str">
        <f t="shared" si="32"/>
        <v/>
      </c>
      <c r="I259">
        <f t="shared" si="33"/>
        <v>0</v>
      </c>
      <c r="J259">
        <v>600</v>
      </c>
      <c r="M259">
        <f t="shared" si="34"/>
        <v>0</v>
      </c>
      <c r="N259">
        <f t="shared" si="34"/>
        <v>0</v>
      </c>
      <c r="R259" t="s">
        <v>51</v>
      </c>
    </row>
    <row r="260" spans="1:18" x14ac:dyDescent="0.25">
      <c r="A260">
        <f ca="1">IF($B$2=0,"",COUNTA($B$2:B260))</f>
        <v>259</v>
      </c>
      <c r="B260" s="3" t="str">
        <f t="shared" ca="1" si="31"/>
        <v/>
      </c>
      <c r="C260" s="3">
        <f t="shared" ca="1" si="30"/>
        <v>0</v>
      </c>
      <c r="G260" t="str">
        <f>IF(ISBLANK(K260),"",COUNTA($K$2:K260))</f>
        <v/>
      </c>
      <c r="H260" t="str">
        <f t="shared" si="32"/>
        <v/>
      </c>
      <c r="I260">
        <f t="shared" si="33"/>
        <v>0</v>
      </c>
      <c r="J260" t="s">
        <v>523</v>
      </c>
      <c r="M260">
        <f t="shared" si="34"/>
        <v>0</v>
      </c>
      <c r="N260">
        <f t="shared" si="34"/>
        <v>0</v>
      </c>
      <c r="R260" t="s">
        <v>146</v>
      </c>
    </row>
    <row r="261" spans="1:18" x14ac:dyDescent="0.25">
      <c r="A261">
        <f ca="1">IF($B$2=0,"",COUNTA($B$2:B261))</f>
        <v>260</v>
      </c>
      <c r="B261" s="3" t="str">
        <f t="shared" ca="1" si="31"/>
        <v/>
      </c>
      <c r="C261" s="3">
        <f t="shared" ca="1" si="30"/>
        <v>0</v>
      </c>
      <c r="G261" t="str">
        <f>IF(ISBLANK(K261),"",COUNTA($K$2:K261))</f>
        <v/>
      </c>
      <c r="H261" t="str">
        <f t="shared" si="32"/>
        <v/>
      </c>
      <c r="I261">
        <f t="shared" si="33"/>
        <v>0</v>
      </c>
      <c r="J261">
        <v>1100</v>
      </c>
      <c r="M261">
        <f t="shared" si="34"/>
        <v>0</v>
      </c>
      <c r="N261">
        <f t="shared" si="34"/>
        <v>0</v>
      </c>
      <c r="R261" t="s">
        <v>49</v>
      </c>
    </row>
    <row r="262" spans="1:18" x14ac:dyDescent="0.25">
      <c r="A262">
        <f ca="1">IF($B$2=0,"",COUNTA($B$2:B262))</f>
        <v>261</v>
      </c>
      <c r="B262" s="3" t="str">
        <f t="shared" ca="1" si="31"/>
        <v/>
      </c>
      <c r="C262" s="3">
        <f t="shared" ca="1" si="30"/>
        <v>0</v>
      </c>
      <c r="G262" t="str">
        <f>IF(ISBLANK(K262),"",COUNTA($K$2:K262))</f>
        <v/>
      </c>
      <c r="H262" t="str">
        <f t="shared" si="32"/>
        <v/>
      </c>
      <c r="I262">
        <f t="shared" si="33"/>
        <v>0</v>
      </c>
      <c r="J262" t="s">
        <v>524</v>
      </c>
      <c r="M262">
        <f t="shared" si="34"/>
        <v>0</v>
      </c>
      <c r="N262">
        <f t="shared" si="34"/>
        <v>0</v>
      </c>
      <c r="R262" t="s">
        <v>188</v>
      </c>
    </row>
    <row r="263" spans="1:18" x14ac:dyDescent="0.25">
      <c r="A263">
        <f ca="1">IF($B$2=0,"",COUNTA($B$2:B263))</f>
        <v>262</v>
      </c>
      <c r="B263" s="3" t="str">
        <f t="shared" ca="1" si="31"/>
        <v/>
      </c>
      <c r="C263" s="3">
        <f t="shared" ca="1" si="30"/>
        <v>0</v>
      </c>
      <c r="G263" t="str">
        <f>IF(ISBLANK(K263),"",COUNTA($K$2:K263))</f>
        <v/>
      </c>
      <c r="H263" t="str">
        <f t="shared" si="32"/>
        <v/>
      </c>
      <c r="I263">
        <f t="shared" si="33"/>
        <v>0</v>
      </c>
      <c r="J263">
        <v>1100</v>
      </c>
      <c r="M263">
        <f t="shared" si="34"/>
        <v>0</v>
      </c>
      <c r="N263">
        <f t="shared" si="34"/>
        <v>0</v>
      </c>
      <c r="R263" t="s">
        <v>189</v>
      </c>
    </row>
    <row r="264" spans="1:18" x14ac:dyDescent="0.25">
      <c r="A264">
        <f ca="1">IF($B$2=0,"",COUNTA($B$2:B264))</f>
        <v>263</v>
      </c>
      <c r="B264" s="3" t="str">
        <f t="shared" ca="1" si="31"/>
        <v/>
      </c>
      <c r="C264" s="3">
        <f t="shared" ca="1" si="30"/>
        <v>0</v>
      </c>
      <c r="G264" t="str">
        <f>IF(ISBLANK(K264),"",COUNTA($K$2:K264))</f>
        <v/>
      </c>
      <c r="H264" t="str">
        <f t="shared" si="32"/>
        <v/>
      </c>
      <c r="I264">
        <f t="shared" si="33"/>
        <v>0</v>
      </c>
      <c r="J264" t="s">
        <v>525</v>
      </c>
      <c r="M264">
        <f t="shared" si="34"/>
        <v>0</v>
      </c>
      <c r="N264">
        <f t="shared" si="34"/>
        <v>0</v>
      </c>
      <c r="R264" t="s">
        <v>51</v>
      </c>
    </row>
    <row r="265" spans="1:18" x14ac:dyDescent="0.25">
      <c r="A265">
        <f ca="1">IF($B$2=0,"",COUNTA($B$2:B265))</f>
        <v>264</v>
      </c>
      <c r="B265" s="3" t="str">
        <f t="shared" ca="1" si="31"/>
        <v/>
      </c>
      <c r="C265" s="3">
        <f t="shared" ca="1" si="30"/>
        <v>0</v>
      </c>
      <c r="G265" t="str">
        <f>IF(ISBLANK(K265),"",COUNTA($K$2:K265))</f>
        <v/>
      </c>
      <c r="H265" t="str">
        <f t="shared" si="32"/>
        <v/>
      </c>
      <c r="I265">
        <f t="shared" si="33"/>
        <v>0</v>
      </c>
      <c r="J265">
        <v>1500</v>
      </c>
      <c r="M265">
        <f t="shared" si="34"/>
        <v>0</v>
      </c>
      <c r="N265">
        <f t="shared" si="34"/>
        <v>0</v>
      </c>
      <c r="R265" t="s">
        <v>190</v>
      </c>
    </row>
    <row r="266" spans="1:18" x14ac:dyDescent="0.25">
      <c r="A266">
        <f ca="1">IF($B$2=0,"",COUNTA($B$2:B266))</f>
        <v>265</v>
      </c>
      <c r="B266" s="3" t="str">
        <f t="shared" ca="1" si="31"/>
        <v/>
      </c>
      <c r="C266" s="3">
        <f t="shared" ca="1" si="30"/>
        <v>0</v>
      </c>
      <c r="G266" t="str">
        <f>IF(ISBLANK(K266),"",COUNTA($K$2:K266))</f>
        <v/>
      </c>
      <c r="H266" t="str">
        <f t="shared" si="32"/>
        <v/>
      </c>
      <c r="I266">
        <f t="shared" si="33"/>
        <v>0</v>
      </c>
      <c r="J266" t="s">
        <v>526</v>
      </c>
      <c r="M266">
        <f t="shared" si="34"/>
        <v>0</v>
      </c>
      <c r="N266">
        <f t="shared" si="34"/>
        <v>0</v>
      </c>
      <c r="R266" t="s">
        <v>49</v>
      </c>
    </row>
    <row r="267" spans="1:18" x14ac:dyDescent="0.25">
      <c r="A267">
        <f ca="1">IF($B$2=0,"",COUNTA($B$2:B267))</f>
        <v>266</v>
      </c>
      <c r="B267" s="3" t="str">
        <f t="shared" ca="1" si="31"/>
        <v/>
      </c>
      <c r="C267" s="3">
        <f t="shared" ca="1" si="30"/>
        <v>0</v>
      </c>
      <c r="G267" t="str">
        <f>IF(ISBLANK(K267),"",COUNTA($K$2:K267))</f>
        <v/>
      </c>
      <c r="H267" t="str">
        <f t="shared" si="32"/>
        <v/>
      </c>
      <c r="I267">
        <f t="shared" si="33"/>
        <v>0</v>
      </c>
      <c r="J267">
        <v>1700</v>
      </c>
      <c r="M267">
        <f t="shared" si="34"/>
        <v>0</v>
      </c>
      <c r="N267">
        <f t="shared" si="34"/>
        <v>0</v>
      </c>
      <c r="R267" t="s">
        <v>191</v>
      </c>
    </row>
    <row r="268" spans="1:18" x14ac:dyDescent="0.25">
      <c r="A268">
        <f ca="1">IF($B$2=0,"",COUNTA($B$2:B268))</f>
        <v>267</v>
      </c>
      <c r="B268" s="3" t="str">
        <f t="shared" ca="1" si="31"/>
        <v/>
      </c>
      <c r="C268" s="3">
        <f t="shared" ca="1" si="30"/>
        <v>0</v>
      </c>
      <c r="G268" t="str">
        <f>IF(ISBLANK(K268),"",COUNTA($K$2:K268))</f>
        <v/>
      </c>
      <c r="H268" t="str">
        <f t="shared" si="32"/>
        <v/>
      </c>
      <c r="I268">
        <f t="shared" si="33"/>
        <v>0</v>
      </c>
      <c r="J268" t="s">
        <v>527</v>
      </c>
      <c r="M268">
        <f t="shared" si="34"/>
        <v>0</v>
      </c>
      <c r="N268">
        <f t="shared" si="34"/>
        <v>0</v>
      </c>
      <c r="R268" t="s">
        <v>145</v>
      </c>
    </row>
    <row r="269" spans="1:18" x14ac:dyDescent="0.25">
      <c r="A269">
        <f ca="1">IF($B$2=0,"",COUNTA($B$2:B269))</f>
        <v>268</v>
      </c>
      <c r="B269" s="3" t="str">
        <f t="shared" ca="1" si="31"/>
        <v/>
      </c>
      <c r="C269" s="3">
        <f t="shared" ca="1" si="30"/>
        <v>0</v>
      </c>
      <c r="G269" t="str">
        <f>IF(ISBLANK(K269),"",COUNTA($K$2:K269))</f>
        <v/>
      </c>
      <c r="H269" t="str">
        <f t="shared" si="32"/>
        <v/>
      </c>
      <c r="I269">
        <f t="shared" si="33"/>
        <v>0</v>
      </c>
      <c r="J269">
        <v>1900</v>
      </c>
      <c r="M269">
        <f t="shared" si="34"/>
        <v>0</v>
      </c>
      <c r="N269">
        <f t="shared" si="34"/>
        <v>0</v>
      </c>
      <c r="R269" t="s">
        <v>51</v>
      </c>
    </row>
    <row r="270" spans="1:18" x14ac:dyDescent="0.25">
      <c r="A270">
        <f ca="1">IF($B$2=0,"",COUNTA($B$2:B270))</f>
        <v>269</v>
      </c>
      <c r="B270" s="3" t="str">
        <f t="shared" ca="1" si="31"/>
        <v/>
      </c>
      <c r="C270" s="3">
        <f t="shared" ca="1" si="30"/>
        <v>0</v>
      </c>
      <c r="G270" t="str">
        <f>IF(ISBLANK(K270),"",COUNTA($K$2:K270))</f>
        <v/>
      </c>
      <c r="H270" t="str">
        <f t="shared" si="32"/>
        <v/>
      </c>
      <c r="I270">
        <f t="shared" si="33"/>
        <v>0</v>
      </c>
      <c r="J270" t="s">
        <v>528</v>
      </c>
      <c r="M270">
        <f t="shared" si="34"/>
        <v>0</v>
      </c>
      <c r="N270">
        <f t="shared" si="34"/>
        <v>0</v>
      </c>
      <c r="R270" t="s">
        <v>146</v>
      </c>
    </row>
    <row r="271" spans="1:18" x14ac:dyDescent="0.25">
      <c r="A271">
        <f ca="1">IF($B$2=0,"",COUNTA($B$2:B271))</f>
        <v>270</v>
      </c>
      <c r="B271" s="3" t="str">
        <f t="shared" ca="1" si="31"/>
        <v/>
      </c>
      <c r="C271" s="3">
        <f t="shared" ca="1" si="30"/>
        <v>0</v>
      </c>
      <c r="G271" t="str">
        <f>IF(ISBLANK(K271),"",COUNTA($K$2:K271))</f>
        <v/>
      </c>
      <c r="H271" t="str">
        <f t="shared" si="32"/>
        <v/>
      </c>
      <c r="I271">
        <f t="shared" si="33"/>
        <v>0</v>
      </c>
      <c r="J271">
        <v>2000</v>
      </c>
      <c r="M271">
        <f t="shared" si="34"/>
        <v>0</v>
      </c>
      <c r="N271">
        <f t="shared" si="34"/>
        <v>0</v>
      </c>
      <c r="R271" t="s">
        <v>49</v>
      </c>
    </row>
    <row r="272" spans="1:18" x14ac:dyDescent="0.25">
      <c r="A272">
        <f ca="1">IF($B$2=0,"",COUNTA($B$2:B272))</f>
        <v>271</v>
      </c>
      <c r="B272" s="3" t="str">
        <f t="shared" ca="1" si="31"/>
        <v/>
      </c>
      <c r="C272" s="3">
        <f t="shared" ca="1" si="30"/>
        <v>0</v>
      </c>
      <c r="G272" t="str">
        <f>IF(ISBLANK(K272),"",COUNTA($K$2:K272))</f>
        <v/>
      </c>
      <c r="H272" t="str">
        <f t="shared" si="32"/>
        <v/>
      </c>
      <c r="I272">
        <f t="shared" si="33"/>
        <v>0</v>
      </c>
      <c r="J272" t="s">
        <v>529</v>
      </c>
      <c r="M272">
        <f t="shared" si="34"/>
        <v>0</v>
      </c>
      <c r="N272">
        <f t="shared" si="34"/>
        <v>0</v>
      </c>
      <c r="R272" t="s">
        <v>192</v>
      </c>
    </row>
    <row r="273" spans="1:18" x14ac:dyDescent="0.25">
      <c r="A273">
        <f ca="1">IF($B$2=0,"",COUNTA($B$2:B273))</f>
        <v>272</v>
      </c>
      <c r="B273" s="3" t="str">
        <f t="shared" ca="1" si="31"/>
        <v/>
      </c>
      <c r="C273" s="3">
        <f t="shared" ca="1" si="30"/>
        <v>0</v>
      </c>
      <c r="G273" t="str">
        <f>IF(ISBLANK(K273),"",COUNTA($K$2:K273))</f>
        <v/>
      </c>
      <c r="H273" t="str">
        <f t="shared" si="32"/>
        <v/>
      </c>
      <c r="I273">
        <f t="shared" si="33"/>
        <v>0</v>
      </c>
      <c r="J273">
        <v>2000</v>
      </c>
      <c r="M273">
        <f t="shared" si="34"/>
        <v>0</v>
      </c>
      <c r="N273">
        <f t="shared" si="34"/>
        <v>0</v>
      </c>
      <c r="R273" t="s">
        <v>193</v>
      </c>
    </row>
    <row r="274" spans="1:18" x14ac:dyDescent="0.25">
      <c r="A274">
        <f ca="1">IF($B$2=0,"",COUNTA($B$2:B274))</f>
        <v>273</v>
      </c>
      <c r="B274" s="3" t="str">
        <f t="shared" ca="1" si="31"/>
        <v/>
      </c>
      <c r="C274" s="3">
        <f t="shared" ca="1" si="30"/>
        <v>0</v>
      </c>
      <c r="G274" t="str">
        <f>IF(ISBLANK(K274),"",COUNTA($K$2:K274))</f>
        <v/>
      </c>
      <c r="H274" t="str">
        <f t="shared" si="32"/>
        <v/>
      </c>
      <c r="I274">
        <f t="shared" si="33"/>
        <v>0</v>
      </c>
      <c r="J274" t="s">
        <v>530</v>
      </c>
      <c r="M274">
        <f t="shared" si="34"/>
        <v>0</v>
      </c>
      <c r="N274">
        <f t="shared" si="34"/>
        <v>0</v>
      </c>
      <c r="R274" t="s">
        <v>51</v>
      </c>
    </row>
    <row r="275" spans="1:18" x14ac:dyDescent="0.25">
      <c r="A275">
        <f ca="1">IF($B$2=0,"",COUNTA($B$2:B275))</f>
        <v>274</v>
      </c>
      <c r="B275" s="3" t="str">
        <f t="shared" ca="1" si="31"/>
        <v/>
      </c>
      <c r="C275" s="3">
        <f t="shared" ca="1" si="30"/>
        <v>0</v>
      </c>
      <c r="G275" t="str">
        <f>IF(ISBLANK(K275),"",COUNTA($K$2:K275))</f>
        <v/>
      </c>
      <c r="H275" t="str">
        <f t="shared" si="32"/>
        <v/>
      </c>
      <c r="I275">
        <f t="shared" si="33"/>
        <v>0</v>
      </c>
      <c r="J275">
        <v>2500</v>
      </c>
      <c r="M275">
        <f t="shared" si="34"/>
        <v>0</v>
      </c>
      <c r="N275">
        <f t="shared" si="34"/>
        <v>0</v>
      </c>
      <c r="R275" t="s">
        <v>194</v>
      </c>
    </row>
    <row r="276" spans="1:18" x14ac:dyDescent="0.25">
      <c r="A276">
        <f ca="1">IF($B$2=0,"",COUNTA($B$2:B276))</f>
        <v>275</v>
      </c>
      <c r="B276" s="3" t="str">
        <f t="shared" ca="1" si="31"/>
        <v/>
      </c>
      <c r="C276" s="3">
        <f t="shared" ca="1" si="30"/>
        <v>0</v>
      </c>
      <c r="G276" t="str">
        <f>IF(ISBLANK(K276),"",COUNTA($K$2:K276))</f>
        <v/>
      </c>
      <c r="H276" t="str">
        <f t="shared" si="32"/>
        <v/>
      </c>
      <c r="I276">
        <f t="shared" si="33"/>
        <v>0</v>
      </c>
      <c r="J276" t="s">
        <v>531</v>
      </c>
      <c r="M276">
        <f t="shared" si="34"/>
        <v>0</v>
      </c>
      <c r="N276">
        <f t="shared" si="34"/>
        <v>0</v>
      </c>
      <c r="R276" t="s">
        <v>49</v>
      </c>
    </row>
    <row r="277" spans="1:18" x14ac:dyDescent="0.25">
      <c r="A277">
        <f ca="1">IF($B$2=0,"",COUNTA($B$2:B277))</f>
        <v>276</v>
      </c>
      <c r="B277" s="3" t="str">
        <f t="shared" ca="1" si="31"/>
        <v/>
      </c>
      <c r="C277" s="3">
        <f t="shared" ca="1" si="30"/>
        <v>0</v>
      </c>
      <c r="G277" t="str">
        <f>IF(ISBLANK(K277),"",COUNTA($K$2:K277))</f>
        <v/>
      </c>
      <c r="H277" t="str">
        <f t="shared" si="32"/>
        <v/>
      </c>
      <c r="I277">
        <f t="shared" si="33"/>
        <v>0</v>
      </c>
      <c r="J277">
        <v>3000</v>
      </c>
      <c r="M277">
        <f t="shared" si="34"/>
        <v>0</v>
      </c>
      <c r="N277">
        <f t="shared" si="34"/>
        <v>0</v>
      </c>
      <c r="R277" t="s">
        <v>195</v>
      </c>
    </row>
    <row r="278" spans="1:18" x14ac:dyDescent="0.25">
      <c r="A278">
        <f ca="1">IF($B$2=0,"",COUNTA($B$2:B278))</f>
        <v>277</v>
      </c>
      <c r="B278" s="3" t="str">
        <f t="shared" ca="1" si="31"/>
        <v/>
      </c>
      <c r="C278" s="3">
        <f t="shared" ca="1" si="30"/>
        <v>0</v>
      </c>
      <c r="G278" t="str">
        <f>IF(ISBLANK(K278),"",COUNTA($K$2:K278))</f>
        <v/>
      </c>
      <c r="H278" t="str">
        <f t="shared" si="32"/>
        <v/>
      </c>
      <c r="I278">
        <f t="shared" si="33"/>
        <v>0</v>
      </c>
      <c r="J278" t="s">
        <v>532</v>
      </c>
      <c r="M278">
        <f t="shared" si="34"/>
        <v>0</v>
      </c>
      <c r="N278">
        <f t="shared" si="34"/>
        <v>0</v>
      </c>
      <c r="R278" t="s">
        <v>189</v>
      </c>
    </row>
    <row r="279" spans="1:18" x14ac:dyDescent="0.25">
      <c r="A279">
        <f ca="1">IF($B$2=0,"",COUNTA($B$2:B279))</f>
        <v>278</v>
      </c>
      <c r="B279" s="3" t="str">
        <f t="shared" ca="1" si="31"/>
        <v/>
      </c>
      <c r="C279" s="3">
        <f t="shared" ca="1" si="30"/>
        <v>0</v>
      </c>
      <c r="G279" t="str">
        <f>IF(ISBLANK(K279),"",COUNTA($K$2:K279))</f>
        <v/>
      </c>
      <c r="H279" t="str">
        <f t="shared" si="32"/>
        <v/>
      </c>
      <c r="I279">
        <f t="shared" si="33"/>
        <v>0</v>
      </c>
      <c r="J279">
        <v>4000</v>
      </c>
      <c r="M279">
        <f t="shared" si="34"/>
        <v>0</v>
      </c>
      <c r="N279">
        <f t="shared" si="34"/>
        <v>0</v>
      </c>
      <c r="R279" t="s">
        <v>51</v>
      </c>
    </row>
    <row r="280" spans="1:18" x14ac:dyDescent="0.25">
      <c r="A280">
        <f ca="1">IF($B$2=0,"",COUNTA($B$2:B280))</f>
        <v>279</v>
      </c>
      <c r="B280" s="3" t="str">
        <f t="shared" ca="1" si="31"/>
        <v/>
      </c>
      <c r="C280" s="3">
        <f t="shared" ca="1" si="30"/>
        <v>0</v>
      </c>
      <c r="G280" t="str">
        <f>IF(ISBLANK(K280),"",COUNTA($K$2:K280))</f>
        <v/>
      </c>
      <c r="H280" t="str">
        <f t="shared" si="32"/>
        <v/>
      </c>
      <c r="I280">
        <f t="shared" si="33"/>
        <v>0</v>
      </c>
      <c r="J280" t="s">
        <v>533</v>
      </c>
      <c r="M280">
        <f t="shared" si="34"/>
        <v>0</v>
      </c>
      <c r="N280">
        <f t="shared" si="34"/>
        <v>0</v>
      </c>
      <c r="R280" t="s">
        <v>190</v>
      </c>
    </row>
    <row r="281" spans="1:18" x14ac:dyDescent="0.25">
      <c r="A281">
        <f ca="1">IF($B$2=0,"",COUNTA($B$2:B281))</f>
        <v>280</v>
      </c>
      <c r="B281" s="3" t="str">
        <f t="shared" ca="1" si="31"/>
        <v/>
      </c>
      <c r="C281" s="3">
        <f t="shared" ca="1" si="30"/>
        <v>0</v>
      </c>
      <c r="G281" t="str">
        <f>IF(ISBLANK(K281),"",COUNTA($K$2:K281))</f>
        <v/>
      </c>
      <c r="H281" t="str">
        <f t="shared" si="32"/>
        <v/>
      </c>
      <c r="I281">
        <f t="shared" si="33"/>
        <v>0</v>
      </c>
      <c r="J281">
        <v>4000</v>
      </c>
      <c r="M281">
        <f t="shared" si="34"/>
        <v>0</v>
      </c>
      <c r="N281">
        <f t="shared" si="34"/>
        <v>0</v>
      </c>
      <c r="R281" t="s">
        <v>49</v>
      </c>
    </row>
    <row r="282" spans="1:18" x14ac:dyDescent="0.25">
      <c r="A282">
        <f ca="1">IF($B$2=0,"",COUNTA($B$2:B282))</f>
        <v>281</v>
      </c>
      <c r="B282" s="3" t="str">
        <f t="shared" ca="1" si="31"/>
        <v/>
      </c>
      <c r="C282" s="3">
        <f t="shared" ca="1" si="30"/>
        <v>0</v>
      </c>
      <c r="G282" t="str">
        <f>IF(ISBLANK(K282),"",COUNTA($K$2:K282))</f>
        <v/>
      </c>
      <c r="H282" t="str">
        <f t="shared" si="32"/>
        <v/>
      </c>
      <c r="I282">
        <f t="shared" si="33"/>
        <v>0</v>
      </c>
      <c r="J282" t="s">
        <v>534</v>
      </c>
      <c r="M282">
        <f t="shared" si="34"/>
        <v>0</v>
      </c>
      <c r="N282">
        <f t="shared" si="34"/>
        <v>0</v>
      </c>
      <c r="R282" t="s">
        <v>196</v>
      </c>
    </row>
    <row r="283" spans="1:18" x14ac:dyDescent="0.25">
      <c r="A283">
        <f ca="1">IF($B$2=0,"",COUNTA($B$2:B283))</f>
        <v>282</v>
      </c>
      <c r="B283" s="3" t="str">
        <f t="shared" ca="1" si="31"/>
        <v/>
      </c>
      <c r="C283" s="3">
        <f t="shared" ca="1" si="30"/>
        <v>0</v>
      </c>
      <c r="G283" t="str">
        <f>IF(ISBLANK(K283),"",COUNTA($K$2:K283))</f>
        <v/>
      </c>
      <c r="H283" t="str">
        <f t="shared" si="32"/>
        <v/>
      </c>
      <c r="I283">
        <f t="shared" si="33"/>
        <v>0</v>
      </c>
      <c r="J283">
        <v>5500</v>
      </c>
      <c r="M283">
        <f t="shared" si="34"/>
        <v>0</v>
      </c>
      <c r="N283">
        <f t="shared" si="34"/>
        <v>0</v>
      </c>
      <c r="R283" t="s">
        <v>185</v>
      </c>
    </row>
    <row r="284" spans="1:18" x14ac:dyDescent="0.25">
      <c r="A284">
        <f ca="1">IF($B$2=0,"",COUNTA($B$2:B284))</f>
        <v>283</v>
      </c>
      <c r="B284" s="3" t="str">
        <f t="shared" ca="1" si="31"/>
        <v/>
      </c>
      <c r="C284" s="3">
        <f t="shared" ca="1" si="30"/>
        <v>0</v>
      </c>
      <c r="G284" t="str">
        <f>IF(ISBLANK(K284),"",COUNTA($K$2:K284))</f>
        <v/>
      </c>
      <c r="H284" t="str">
        <f t="shared" si="32"/>
        <v/>
      </c>
      <c r="I284">
        <f t="shared" si="33"/>
        <v>0</v>
      </c>
      <c r="J284" t="s">
        <v>535</v>
      </c>
      <c r="M284">
        <f t="shared" si="34"/>
        <v>0</v>
      </c>
      <c r="N284">
        <f t="shared" si="34"/>
        <v>0</v>
      </c>
      <c r="R284" t="s">
        <v>51</v>
      </c>
    </row>
    <row r="285" spans="1:18" x14ac:dyDescent="0.25">
      <c r="A285">
        <f ca="1">IF($B$2=0,"",COUNTA($B$2:B285))</f>
        <v>284</v>
      </c>
      <c r="B285" s="3" t="str">
        <f t="shared" ca="1" si="31"/>
        <v/>
      </c>
      <c r="C285" s="3">
        <f t="shared" ca="1" si="30"/>
        <v>0</v>
      </c>
      <c r="G285" t="str">
        <f>IF(ISBLANK(K285),"",COUNTA($K$2:K285))</f>
        <v/>
      </c>
      <c r="H285" t="str">
        <f t="shared" si="32"/>
        <v/>
      </c>
      <c r="I285">
        <f t="shared" si="33"/>
        <v>0</v>
      </c>
      <c r="J285">
        <v>6000</v>
      </c>
      <c r="M285">
        <f t="shared" si="34"/>
        <v>0</v>
      </c>
      <c r="N285">
        <f t="shared" si="34"/>
        <v>0</v>
      </c>
      <c r="R285" t="s">
        <v>186</v>
      </c>
    </row>
    <row r="286" spans="1:18" x14ac:dyDescent="0.25">
      <c r="A286">
        <f ca="1">IF($B$2=0,"",COUNTA($B$2:B286))</f>
        <v>285</v>
      </c>
      <c r="B286" s="3" t="str">
        <f t="shared" ca="1" si="31"/>
        <v/>
      </c>
      <c r="C286" s="3">
        <f t="shared" ca="1" si="30"/>
        <v>0</v>
      </c>
      <c r="G286" t="str">
        <f>IF(ISBLANK(K286),"",COUNTA($K$2:K286))</f>
        <v/>
      </c>
      <c r="H286" t="str">
        <f t="shared" si="32"/>
        <v/>
      </c>
      <c r="I286">
        <f t="shared" si="33"/>
        <v>0</v>
      </c>
      <c r="J286" t="s">
        <v>536</v>
      </c>
      <c r="M286">
        <f t="shared" si="34"/>
        <v>0</v>
      </c>
      <c r="N286">
        <f t="shared" si="34"/>
        <v>0</v>
      </c>
      <c r="R286" t="s">
        <v>49</v>
      </c>
    </row>
    <row r="287" spans="1:18" x14ac:dyDescent="0.25">
      <c r="A287">
        <f ca="1">IF($B$2=0,"",COUNTA($B$2:B287))</f>
        <v>286</v>
      </c>
      <c r="B287" s="3" t="str">
        <f t="shared" ca="1" si="31"/>
        <v/>
      </c>
      <c r="C287" s="3">
        <f t="shared" ca="1" si="30"/>
        <v>0</v>
      </c>
      <c r="G287" t="str">
        <f>IF(ISBLANK(K287),"",COUNTA($K$2:K287))</f>
        <v/>
      </c>
      <c r="H287" t="str">
        <f t="shared" si="32"/>
        <v/>
      </c>
      <c r="I287">
        <f t="shared" si="33"/>
        <v>0</v>
      </c>
      <c r="J287">
        <v>6500</v>
      </c>
      <c r="M287">
        <f t="shared" si="34"/>
        <v>0</v>
      </c>
      <c r="N287">
        <f t="shared" si="34"/>
        <v>0</v>
      </c>
      <c r="R287" t="s">
        <v>197</v>
      </c>
    </row>
    <row r="288" spans="1:18" x14ac:dyDescent="0.25">
      <c r="A288">
        <f ca="1">IF($B$2=0,"",COUNTA($B$2:B288))</f>
        <v>287</v>
      </c>
      <c r="B288" s="3" t="str">
        <f t="shared" ca="1" si="31"/>
        <v/>
      </c>
      <c r="C288" s="3">
        <f t="shared" ca="1" si="30"/>
        <v>0</v>
      </c>
      <c r="G288" t="str">
        <f>IF(ISBLANK(K288),"",COUNTA($K$2:K288))</f>
        <v/>
      </c>
      <c r="H288" t="str">
        <f t="shared" si="32"/>
        <v/>
      </c>
      <c r="I288">
        <f t="shared" si="33"/>
        <v>0</v>
      </c>
      <c r="J288" t="s">
        <v>537</v>
      </c>
      <c r="M288">
        <f t="shared" si="34"/>
        <v>0</v>
      </c>
      <c r="N288">
        <f t="shared" si="34"/>
        <v>0</v>
      </c>
      <c r="R288" t="s">
        <v>172</v>
      </c>
    </row>
    <row r="289" spans="1:18" x14ac:dyDescent="0.25">
      <c r="A289">
        <f ca="1">IF($B$2=0,"",COUNTA($B$2:B289))</f>
        <v>288</v>
      </c>
      <c r="B289" s="3" t="str">
        <f t="shared" ca="1" si="31"/>
        <v/>
      </c>
      <c r="C289" s="3">
        <f t="shared" ca="1" si="30"/>
        <v>0</v>
      </c>
      <c r="G289" t="str">
        <f>IF(ISBLANK(K289),"",COUNTA($K$2:K289))</f>
        <v/>
      </c>
      <c r="H289" t="str">
        <f t="shared" si="32"/>
        <v/>
      </c>
      <c r="I289">
        <f t="shared" si="33"/>
        <v>0</v>
      </c>
      <c r="J289">
        <v>8000</v>
      </c>
      <c r="M289">
        <f t="shared" si="34"/>
        <v>0</v>
      </c>
      <c r="N289">
        <f t="shared" si="34"/>
        <v>0</v>
      </c>
      <c r="R289" t="s">
        <v>51</v>
      </c>
    </row>
    <row r="290" spans="1:18" x14ac:dyDescent="0.25">
      <c r="A290">
        <f ca="1">IF($B$2=0,"",COUNTA($B$2:B290))</f>
        <v>289</v>
      </c>
      <c r="B290" s="3" t="str">
        <f t="shared" ca="1" si="31"/>
        <v/>
      </c>
      <c r="C290" s="3">
        <f t="shared" ca="1" si="30"/>
        <v>0</v>
      </c>
      <c r="G290" t="str">
        <f>IF(ISBLANK(K290),"",COUNTA($K$2:K290))</f>
        <v/>
      </c>
      <c r="H290" t="str">
        <f t="shared" si="32"/>
        <v/>
      </c>
      <c r="I290">
        <f t="shared" si="33"/>
        <v>0</v>
      </c>
      <c r="J290" t="s">
        <v>538</v>
      </c>
      <c r="M290">
        <f t="shared" si="34"/>
        <v>0</v>
      </c>
      <c r="N290">
        <f t="shared" si="34"/>
        <v>0</v>
      </c>
      <c r="R290" t="s">
        <v>173</v>
      </c>
    </row>
    <row r="291" spans="1:18" x14ac:dyDescent="0.25">
      <c r="A291">
        <f ca="1">IF($B$2=0,"",COUNTA($B$2:B291))</f>
        <v>290</v>
      </c>
      <c r="B291" s="3" t="str">
        <f t="shared" ca="1" si="31"/>
        <v/>
      </c>
      <c r="C291" s="3">
        <f t="shared" ca="1" si="30"/>
        <v>0</v>
      </c>
      <c r="G291" t="str">
        <f>IF(ISBLANK(K291),"",COUNTA($K$2:K291))</f>
        <v/>
      </c>
      <c r="H291" t="str">
        <f t="shared" si="32"/>
        <v/>
      </c>
      <c r="I291">
        <f t="shared" si="33"/>
        <v>0</v>
      </c>
      <c r="J291">
        <v>9000</v>
      </c>
      <c r="M291">
        <f t="shared" si="34"/>
        <v>0</v>
      </c>
      <c r="N291">
        <f t="shared" si="34"/>
        <v>0</v>
      </c>
      <c r="R291" t="s">
        <v>49</v>
      </c>
    </row>
    <row r="292" spans="1:18" x14ac:dyDescent="0.25">
      <c r="A292">
        <f ca="1">IF($B$2=0,"",COUNTA($B$2:B292))</f>
        <v>291</v>
      </c>
      <c r="B292" s="3" t="str">
        <f t="shared" ca="1" si="31"/>
        <v/>
      </c>
      <c r="C292" s="3">
        <f t="shared" ca="1" si="30"/>
        <v>0</v>
      </c>
      <c r="G292" t="str">
        <f>IF(ISBLANK(K292),"",COUNTA($K$2:K292))</f>
        <v/>
      </c>
      <c r="H292" t="str">
        <f t="shared" si="32"/>
        <v/>
      </c>
      <c r="I292">
        <f t="shared" si="33"/>
        <v>0</v>
      </c>
      <c r="J292" t="s">
        <v>539</v>
      </c>
      <c r="M292">
        <f t="shared" si="34"/>
        <v>0</v>
      </c>
      <c r="N292">
        <f t="shared" si="34"/>
        <v>0</v>
      </c>
      <c r="R292" t="s">
        <v>198</v>
      </c>
    </row>
    <row r="293" spans="1:18" x14ac:dyDescent="0.25">
      <c r="A293">
        <f ca="1">IF($B$2=0,"",COUNTA($B$2:B293))</f>
        <v>292</v>
      </c>
      <c r="B293" s="3" t="str">
        <f t="shared" ca="1" si="31"/>
        <v/>
      </c>
      <c r="C293" s="3">
        <f t="shared" ca="1" si="30"/>
        <v>0</v>
      </c>
      <c r="G293" t="str">
        <f>IF(ISBLANK(K293),"",COUNTA($K$2:K293))</f>
        <v/>
      </c>
      <c r="H293" t="str">
        <f t="shared" si="32"/>
        <v/>
      </c>
      <c r="I293">
        <f t="shared" si="33"/>
        <v>0</v>
      </c>
      <c r="J293">
        <v>9000</v>
      </c>
      <c r="M293">
        <f t="shared" si="34"/>
        <v>0</v>
      </c>
      <c r="N293">
        <f t="shared" si="34"/>
        <v>0</v>
      </c>
      <c r="R293" t="s">
        <v>185</v>
      </c>
    </row>
    <row r="294" spans="1:18" x14ac:dyDescent="0.25">
      <c r="A294">
        <f ca="1">IF($B$2=0,"",COUNTA($B$2:B294))</f>
        <v>293</v>
      </c>
      <c r="B294" s="3" t="str">
        <f t="shared" ca="1" si="31"/>
        <v/>
      </c>
      <c r="C294" s="3">
        <f t="shared" ca="1" si="30"/>
        <v>0</v>
      </c>
      <c r="G294" t="str">
        <f>IF(ISBLANK(K294),"",COUNTA($K$2:K294))</f>
        <v/>
      </c>
      <c r="H294" t="str">
        <f t="shared" si="32"/>
        <v/>
      </c>
      <c r="I294">
        <f t="shared" si="33"/>
        <v>0</v>
      </c>
      <c r="J294" t="s">
        <v>540</v>
      </c>
      <c r="M294">
        <f t="shared" si="34"/>
        <v>0</v>
      </c>
      <c r="N294">
        <f t="shared" si="34"/>
        <v>0</v>
      </c>
      <c r="R294" t="s">
        <v>51</v>
      </c>
    </row>
    <row r="295" spans="1:18" x14ac:dyDescent="0.25">
      <c r="A295">
        <f ca="1">IF($B$2=0,"",COUNTA($B$2:B295))</f>
        <v>294</v>
      </c>
      <c r="B295" s="3" t="str">
        <f t="shared" ca="1" si="31"/>
        <v/>
      </c>
      <c r="C295" s="3">
        <f t="shared" ca="1" si="30"/>
        <v>0</v>
      </c>
      <c r="G295" t="str">
        <f>IF(ISBLANK(K295),"",COUNTA($K$2:K295))</f>
        <v/>
      </c>
      <c r="H295" t="str">
        <f t="shared" si="32"/>
        <v/>
      </c>
      <c r="I295">
        <f t="shared" si="33"/>
        <v>0</v>
      </c>
      <c r="J295">
        <v>9000</v>
      </c>
      <c r="M295">
        <f t="shared" si="34"/>
        <v>0</v>
      </c>
      <c r="N295">
        <f t="shared" si="34"/>
        <v>0</v>
      </c>
      <c r="R295" t="s">
        <v>186</v>
      </c>
    </row>
    <row r="296" spans="1:18" x14ac:dyDescent="0.25">
      <c r="A296">
        <f ca="1">IF($B$2=0,"",COUNTA($B$2:B296))</f>
        <v>295</v>
      </c>
      <c r="B296" s="3" t="str">
        <f t="shared" ca="1" si="31"/>
        <v/>
      </c>
      <c r="C296" s="3">
        <f t="shared" ca="1" si="30"/>
        <v>0</v>
      </c>
      <c r="G296" t="str">
        <f>IF(ISBLANK(K296),"",COUNTA($K$2:K296))</f>
        <v/>
      </c>
      <c r="H296" t="str">
        <f t="shared" si="32"/>
        <v/>
      </c>
      <c r="I296">
        <f t="shared" si="33"/>
        <v>0</v>
      </c>
      <c r="J296" t="s">
        <v>541</v>
      </c>
      <c r="M296">
        <f t="shared" si="34"/>
        <v>0</v>
      </c>
      <c r="N296">
        <f t="shared" si="34"/>
        <v>0</v>
      </c>
      <c r="R296" t="s">
        <v>49</v>
      </c>
    </row>
    <row r="297" spans="1:18" x14ac:dyDescent="0.25">
      <c r="A297">
        <f ca="1">IF($B$2=0,"",COUNTA($B$2:B297))</f>
        <v>296</v>
      </c>
      <c r="B297" s="3" t="str">
        <f t="shared" ca="1" si="31"/>
        <v/>
      </c>
      <c r="C297" s="3">
        <f t="shared" ca="1" si="30"/>
        <v>0</v>
      </c>
      <c r="G297" t="str">
        <f>IF(ISBLANK(K297),"",COUNTA($K$2:K297))</f>
        <v/>
      </c>
      <c r="H297" t="str">
        <f t="shared" si="32"/>
        <v/>
      </c>
      <c r="I297">
        <f t="shared" si="33"/>
        <v>0</v>
      </c>
      <c r="J297">
        <v>10000</v>
      </c>
      <c r="M297">
        <f t="shared" si="34"/>
        <v>0</v>
      </c>
      <c r="N297">
        <f t="shared" si="34"/>
        <v>0</v>
      </c>
      <c r="R297" t="s">
        <v>199</v>
      </c>
    </row>
    <row r="298" spans="1:18" x14ac:dyDescent="0.25">
      <c r="A298">
        <f ca="1">IF($B$2=0,"",COUNTA($B$2:B298))</f>
        <v>297</v>
      </c>
      <c r="B298" s="3" t="str">
        <f t="shared" ca="1" si="31"/>
        <v/>
      </c>
      <c r="C298" s="3">
        <f t="shared" ref="C298:C361" ca="1" si="35">OFFSET(F298,(ROW()-1)*1-1,0)</f>
        <v>0</v>
      </c>
      <c r="G298" t="str">
        <f>IF(ISBLANK(K298),"",COUNTA($K$2:K298))</f>
        <v/>
      </c>
      <c r="H298" t="str">
        <f t="shared" si="32"/>
        <v/>
      </c>
      <c r="I298">
        <f t="shared" si="33"/>
        <v>0</v>
      </c>
      <c r="J298" t="s">
        <v>542</v>
      </c>
      <c r="M298">
        <f t="shared" si="34"/>
        <v>0</v>
      </c>
      <c r="N298">
        <f t="shared" si="34"/>
        <v>0</v>
      </c>
      <c r="R298" t="s">
        <v>151</v>
      </c>
    </row>
    <row r="299" spans="1:18" x14ac:dyDescent="0.25">
      <c r="A299">
        <f ca="1">IF($B$2=0,"",COUNTA($B$2:B299))</f>
        <v>298</v>
      </c>
      <c r="B299" s="3" t="str">
        <f t="shared" ca="1" si="31"/>
        <v/>
      </c>
      <c r="C299" s="3">
        <f t="shared" ca="1" si="35"/>
        <v>0</v>
      </c>
      <c r="G299" t="str">
        <f>IF(ISBLANK(K299),"",COUNTA($K$2:K299))</f>
        <v/>
      </c>
      <c r="H299" t="str">
        <f t="shared" si="32"/>
        <v/>
      </c>
      <c r="I299">
        <f t="shared" si="33"/>
        <v>0</v>
      </c>
      <c r="J299">
        <v>10000</v>
      </c>
      <c r="M299">
        <f t="shared" si="34"/>
        <v>0</v>
      </c>
      <c r="N299">
        <f t="shared" si="34"/>
        <v>0</v>
      </c>
      <c r="R299" t="s">
        <v>51</v>
      </c>
    </row>
    <row r="300" spans="1:18" x14ac:dyDescent="0.25">
      <c r="A300">
        <f ca="1">IF($B$2=0,"",COUNTA($B$2:B300))</f>
        <v>299</v>
      </c>
      <c r="B300" s="3" t="str">
        <f t="shared" ca="1" si="31"/>
        <v/>
      </c>
      <c r="C300" s="3">
        <f t="shared" ca="1" si="35"/>
        <v>0</v>
      </c>
      <c r="G300" t="str">
        <f>IF(ISBLANK(K300),"",COUNTA($K$2:K300))</f>
        <v/>
      </c>
      <c r="H300" t="str">
        <f t="shared" si="32"/>
        <v/>
      </c>
      <c r="I300">
        <f t="shared" si="33"/>
        <v>0</v>
      </c>
      <c r="J300" t="s">
        <v>543</v>
      </c>
      <c r="M300">
        <f t="shared" si="34"/>
        <v>0</v>
      </c>
      <c r="N300">
        <f t="shared" si="34"/>
        <v>0</v>
      </c>
      <c r="R300" t="s">
        <v>152</v>
      </c>
    </row>
    <row r="301" spans="1:18" x14ac:dyDescent="0.25">
      <c r="A301">
        <f ca="1">IF($B$2=0,"",COUNTA($B$2:B301))</f>
        <v>300</v>
      </c>
      <c r="B301" s="3" t="str">
        <f t="shared" ca="1" si="31"/>
        <v/>
      </c>
      <c r="C301" s="3">
        <f t="shared" ca="1" si="35"/>
        <v>0</v>
      </c>
      <c r="G301" t="str">
        <f>IF(ISBLANK(K301),"",COUNTA($K$2:K301))</f>
        <v/>
      </c>
      <c r="H301" t="str">
        <f t="shared" si="32"/>
        <v/>
      </c>
      <c r="I301">
        <f t="shared" si="33"/>
        <v>0</v>
      </c>
      <c r="J301">
        <v>11000</v>
      </c>
      <c r="M301">
        <f t="shared" si="34"/>
        <v>0</v>
      </c>
      <c r="N301">
        <f t="shared" si="34"/>
        <v>0</v>
      </c>
      <c r="R301" t="s">
        <v>49</v>
      </c>
    </row>
    <row r="302" spans="1:18" x14ac:dyDescent="0.25">
      <c r="A302">
        <f ca="1">IF($B$2=0,"",COUNTA($B$2:B302))</f>
        <v>301</v>
      </c>
      <c r="B302" s="3" t="str">
        <f t="shared" ca="1" si="31"/>
        <v/>
      </c>
      <c r="C302" s="3">
        <f t="shared" ca="1" si="35"/>
        <v>0</v>
      </c>
      <c r="G302" t="str">
        <f>IF(ISBLANK(K302),"",COUNTA($K$2:K302))</f>
        <v/>
      </c>
      <c r="H302" t="str">
        <f t="shared" si="32"/>
        <v/>
      </c>
      <c r="I302">
        <f t="shared" si="33"/>
        <v>0</v>
      </c>
      <c r="J302" t="s">
        <v>544</v>
      </c>
      <c r="M302">
        <f t="shared" si="34"/>
        <v>0</v>
      </c>
      <c r="N302">
        <f t="shared" si="34"/>
        <v>0</v>
      </c>
      <c r="R302" t="s">
        <v>200</v>
      </c>
    </row>
    <row r="303" spans="1:18" x14ac:dyDescent="0.25">
      <c r="A303">
        <f ca="1">IF($B$2=0,"",COUNTA($B$2:B303))</f>
        <v>302</v>
      </c>
      <c r="B303" s="3" t="str">
        <f t="shared" ca="1" si="31"/>
        <v/>
      </c>
      <c r="C303" s="3">
        <f t="shared" ca="1" si="35"/>
        <v>0</v>
      </c>
      <c r="G303" t="str">
        <f>IF(ISBLANK(K303),"",COUNTA($K$2:K303))</f>
        <v/>
      </c>
      <c r="H303" t="str">
        <f t="shared" si="32"/>
        <v/>
      </c>
      <c r="I303">
        <f t="shared" si="33"/>
        <v>0</v>
      </c>
      <c r="J303">
        <v>11000</v>
      </c>
      <c r="M303">
        <f t="shared" si="34"/>
        <v>0</v>
      </c>
      <c r="N303">
        <f t="shared" si="34"/>
        <v>0</v>
      </c>
      <c r="R303" t="s">
        <v>145</v>
      </c>
    </row>
    <row r="304" spans="1:18" x14ac:dyDescent="0.25">
      <c r="A304">
        <f ca="1">IF($B$2=0,"",COUNTA($B$2:B304))</f>
        <v>303</v>
      </c>
      <c r="B304" s="3" t="str">
        <f t="shared" ca="1" si="31"/>
        <v/>
      </c>
      <c r="C304" s="3">
        <f t="shared" ca="1" si="35"/>
        <v>0</v>
      </c>
      <c r="G304" t="str">
        <f>IF(ISBLANK(K304),"",COUNTA($K$2:K304))</f>
        <v/>
      </c>
      <c r="H304" t="str">
        <f t="shared" si="32"/>
        <v/>
      </c>
      <c r="I304">
        <f t="shared" si="33"/>
        <v>0</v>
      </c>
      <c r="J304" t="s">
        <v>545</v>
      </c>
      <c r="M304">
        <f t="shared" si="34"/>
        <v>0</v>
      </c>
      <c r="N304">
        <f t="shared" si="34"/>
        <v>0</v>
      </c>
      <c r="R304" t="s">
        <v>51</v>
      </c>
    </row>
    <row r="305" spans="1:18" x14ac:dyDescent="0.25">
      <c r="A305">
        <f ca="1">IF($B$2=0,"",COUNTA($B$2:B305))</f>
        <v>304</v>
      </c>
      <c r="B305" s="3" t="str">
        <f t="shared" ca="1" si="31"/>
        <v/>
      </c>
      <c r="C305" s="3">
        <f t="shared" ca="1" si="35"/>
        <v>0</v>
      </c>
      <c r="G305" t="str">
        <f>IF(ISBLANK(K305),"",COUNTA($K$2:K305))</f>
        <v/>
      </c>
      <c r="H305" t="str">
        <f t="shared" si="32"/>
        <v/>
      </c>
      <c r="I305">
        <f t="shared" si="33"/>
        <v>0</v>
      </c>
      <c r="J305">
        <v>12000</v>
      </c>
      <c r="M305">
        <f t="shared" si="34"/>
        <v>0</v>
      </c>
      <c r="N305">
        <f t="shared" si="34"/>
        <v>0</v>
      </c>
      <c r="R305" t="s">
        <v>146</v>
      </c>
    </row>
    <row r="306" spans="1:18" x14ac:dyDescent="0.25">
      <c r="A306">
        <f ca="1">IF($B$2=0,"",COUNTA($B$2:B306))</f>
        <v>305</v>
      </c>
      <c r="B306" s="3" t="str">
        <f t="shared" ca="1" si="31"/>
        <v/>
      </c>
      <c r="C306" s="3">
        <f t="shared" ca="1" si="35"/>
        <v>0</v>
      </c>
      <c r="G306" t="str">
        <f>IF(ISBLANK(K306),"",COUNTA($K$2:K306))</f>
        <v/>
      </c>
      <c r="H306" t="str">
        <f t="shared" si="32"/>
        <v/>
      </c>
      <c r="I306">
        <f t="shared" si="33"/>
        <v>0</v>
      </c>
      <c r="J306" t="s">
        <v>546</v>
      </c>
      <c r="M306">
        <f t="shared" si="34"/>
        <v>0</v>
      </c>
      <c r="N306">
        <f t="shared" si="34"/>
        <v>0</v>
      </c>
      <c r="R306" t="s">
        <v>49</v>
      </c>
    </row>
    <row r="307" spans="1:18" x14ac:dyDescent="0.25">
      <c r="A307">
        <f ca="1">IF($B$2=0,"",COUNTA($B$2:B307))</f>
        <v>306</v>
      </c>
      <c r="B307" s="3" t="str">
        <f t="shared" ca="1" si="31"/>
        <v/>
      </c>
      <c r="C307" s="3">
        <f t="shared" ca="1" si="35"/>
        <v>0</v>
      </c>
      <c r="G307" t="str">
        <f>IF(ISBLANK(K307),"",COUNTA($K$2:K307))</f>
        <v/>
      </c>
      <c r="H307" t="str">
        <f t="shared" si="32"/>
        <v/>
      </c>
      <c r="I307">
        <f t="shared" si="33"/>
        <v>0</v>
      </c>
      <c r="J307">
        <v>12000</v>
      </c>
      <c r="M307">
        <f t="shared" si="34"/>
        <v>0</v>
      </c>
      <c r="N307">
        <f t="shared" si="34"/>
        <v>0</v>
      </c>
      <c r="R307" t="s">
        <v>201</v>
      </c>
    </row>
    <row r="308" spans="1:18" x14ac:dyDescent="0.25">
      <c r="A308">
        <f ca="1">IF($B$2=0,"",COUNTA($B$2:B308))</f>
        <v>307</v>
      </c>
      <c r="B308" s="3" t="str">
        <f t="shared" ca="1" si="31"/>
        <v/>
      </c>
      <c r="C308" s="3">
        <f t="shared" ca="1" si="35"/>
        <v>0</v>
      </c>
      <c r="G308" t="str">
        <f>IF(ISBLANK(K308),"",COUNTA($K$2:K308))</f>
        <v/>
      </c>
      <c r="H308" t="str">
        <f t="shared" si="32"/>
        <v/>
      </c>
      <c r="I308">
        <f t="shared" si="33"/>
        <v>0</v>
      </c>
      <c r="J308" t="s">
        <v>547</v>
      </c>
      <c r="M308">
        <f t="shared" si="34"/>
        <v>0</v>
      </c>
      <c r="N308">
        <f t="shared" si="34"/>
        <v>0</v>
      </c>
      <c r="R308" t="s">
        <v>202</v>
      </c>
    </row>
    <row r="309" spans="1:18" x14ac:dyDescent="0.25">
      <c r="A309">
        <f ca="1">IF($B$2=0,"",COUNTA($B$2:B309))</f>
        <v>308</v>
      </c>
      <c r="B309" s="3" t="str">
        <f t="shared" ca="1" si="31"/>
        <v/>
      </c>
      <c r="C309" s="3">
        <f t="shared" ca="1" si="35"/>
        <v>0</v>
      </c>
      <c r="G309" t="str">
        <f>IF(ISBLANK(K309),"",COUNTA($K$2:K309))</f>
        <v/>
      </c>
      <c r="H309" t="str">
        <f t="shared" si="32"/>
        <v/>
      </c>
      <c r="I309">
        <f t="shared" si="33"/>
        <v>0</v>
      </c>
      <c r="J309">
        <v>14000</v>
      </c>
      <c r="M309">
        <f t="shared" si="34"/>
        <v>0</v>
      </c>
      <c r="N309">
        <f t="shared" si="34"/>
        <v>0</v>
      </c>
      <c r="R309" t="s">
        <v>51</v>
      </c>
    </row>
    <row r="310" spans="1:18" x14ac:dyDescent="0.25">
      <c r="A310">
        <f ca="1">IF($B$2=0,"",COUNTA($B$2:B310))</f>
        <v>309</v>
      </c>
      <c r="B310" s="3" t="str">
        <f t="shared" ca="1" si="31"/>
        <v/>
      </c>
      <c r="C310" s="3">
        <f t="shared" ca="1" si="35"/>
        <v>0</v>
      </c>
      <c r="G310" t="str">
        <f>IF(ISBLANK(K310),"",COUNTA($K$2:K310))</f>
        <v/>
      </c>
      <c r="H310" t="str">
        <f t="shared" si="32"/>
        <v/>
      </c>
      <c r="I310">
        <f t="shared" si="33"/>
        <v>0</v>
      </c>
      <c r="J310" t="s">
        <v>548</v>
      </c>
      <c r="M310">
        <f t="shared" si="34"/>
        <v>0</v>
      </c>
      <c r="N310">
        <f t="shared" si="34"/>
        <v>0</v>
      </c>
      <c r="R310" t="s">
        <v>203</v>
      </c>
    </row>
    <row r="311" spans="1:18" x14ac:dyDescent="0.25">
      <c r="A311">
        <f ca="1">IF($B$2=0,"",COUNTA($B$2:B311))</f>
        <v>310</v>
      </c>
      <c r="B311" s="3" t="str">
        <f t="shared" ca="1" si="31"/>
        <v/>
      </c>
      <c r="C311" s="3">
        <f t="shared" ca="1" si="35"/>
        <v>0</v>
      </c>
      <c r="G311" t="str">
        <f>IF(ISBLANK(K311),"",COUNTA($K$2:K311))</f>
        <v/>
      </c>
      <c r="H311" t="str">
        <f t="shared" si="32"/>
        <v/>
      </c>
      <c r="I311">
        <f t="shared" si="33"/>
        <v>0</v>
      </c>
      <c r="J311">
        <v>14000</v>
      </c>
      <c r="M311">
        <f t="shared" si="34"/>
        <v>0</v>
      </c>
      <c r="N311">
        <f t="shared" si="34"/>
        <v>0</v>
      </c>
      <c r="R311" t="s">
        <v>49</v>
      </c>
    </row>
    <row r="312" spans="1:18" x14ac:dyDescent="0.25">
      <c r="A312">
        <f ca="1">IF($B$2=0,"",COUNTA($B$2:B312))</f>
        <v>311</v>
      </c>
      <c r="B312" s="3" t="str">
        <f t="shared" ca="1" si="31"/>
        <v/>
      </c>
      <c r="C312" s="3">
        <f t="shared" ca="1" si="35"/>
        <v>0</v>
      </c>
      <c r="G312" t="str">
        <f>IF(ISBLANK(K312),"",COUNTA($K$2:K312))</f>
        <v/>
      </c>
      <c r="H312" t="str">
        <f t="shared" si="32"/>
        <v/>
      </c>
      <c r="I312">
        <f t="shared" si="33"/>
        <v>0</v>
      </c>
      <c r="J312" t="s">
        <v>549</v>
      </c>
      <c r="M312">
        <f t="shared" si="34"/>
        <v>0</v>
      </c>
      <c r="N312">
        <f t="shared" si="34"/>
        <v>0</v>
      </c>
      <c r="R312" t="s">
        <v>204</v>
      </c>
    </row>
    <row r="313" spans="1:18" x14ac:dyDescent="0.25">
      <c r="A313">
        <f ca="1">IF($B$2=0,"",COUNTA($B$2:B313))</f>
        <v>312</v>
      </c>
      <c r="B313" s="3" t="str">
        <f t="shared" ca="1" si="31"/>
        <v/>
      </c>
      <c r="C313" s="3">
        <f t="shared" ca="1" si="35"/>
        <v>0</v>
      </c>
      <c r="G313" t="str">
        <f>IF(ISBLANK(K313),"",COUNTA($K$2:K313))</f>
        <v/>
      </c>
      <c r="H313" t="str">
        <f t="shared" si="32"/>
        <v/>
      </c>
      <c r="I313">
        <f t="shared" si="33"/>
        <v>0</v>
      </c>
      <c r="J313">
        <v>15000</v>
      </c>
      <c r="M313">
        <f t="shared" si="34"/>
        <v>0</v>
      </c>
      <c r="N313">
        <f t="shared" si="34"/>
        <v>0</v>
      </c>
      <c r="R313" t="s">
        <v>189</v>
      </c>
    </row>
    <row r="314" spans="1:18" x14ac:dyDescent="0.25">
      <c r="A314">
        <f ca="1">IF($B$2=0,"",COUNTA($B$2:B314))</f>
        <v>313</v>
      </c>
      <c r="B314" s="3" t="str">
        <f t="shared" ca="1" si="31"/>
        <v/>
      </c>
      <c r="C314" s="3">
        <f t="shared" ca="1" si="35"/>
        <v>0</v>
      </c>
      <c r="G314" t="str">
        <f>IF(ISBLANK(K314),"",COUNTA($K$2:K314))</f>
        <v/>
      </c>
      <c r="H314" t="str">
        <f t="shared" si="32"/>
        <v/>
      </c>
      <c r="I314">
        <f t="shared" si="33"/>
        <v>0</v>
      </c>
      <c r="J314" t="s">
        <v>550</v>
      </c>
      <c r="M314">
        <f t="shared" si="34"/>
        <v>0</v>
      </c>
      <c r="N314">
        <f t="shared" si="34"/>
        <v>0</v>
      </c>
      <c r="R314" t="s">
        <v>51</v>
      </c>
    </row>
    <row r="315" spans="1:18" x14ac:dyDescent="0.25">
      <c r="A315">
        <f ca="1">IF($B$2=0,"",COUNTA($B$2:B315))</f>
        <v>314</v>
      </c>
      <c r="B315" s="3" t="str">
        <f t="shared" ca="1" si="31"/>
        <v/>
      </c>
      <c r="C315" s="3">
        <f t="shared" ca="1" si="35"/>
        <v>0</v>
      </c>
      <c r="G315" t="str">
        <f>IF(ISBLANK(K315),"",COUNTA($K$2:K315))</f>
        <v/>
      </c>
      <c r="H315" t="str">
        <f t="shared" si="32"/>
        <v/>
      </c>
      <c r="I315">
        <f t="shared" si="33"/>
        <v>0</v>
      </c>
      <c r="J315">
        <v>16000</v>
      </c>
      <c r="M315">
        <f t="shared" si="34"/>
        <v>0</v>
      </c>
      <c r="N315">
        <f t="shared" si="34"/>
        <v>0</v>
      </c>
      <c r="R315" t="s">
        <v>190</v>
      </c>
    </row>
    <row r="316" spans="1:18" x14ac:dyDescent="0.25">
      <c r="A316">
        <f ca="1">IF($B$2=0,"",COUNTA($B$2:B316))</f>
        <v>315</v>
      </c>
      <c r="B316" s="3" t="str">
        <f t="shared" ca="1" si="31"/>
        <v/>
      </c>
      <c r="C316" s="3">
        <f t="shared" ca="1" si="35"/>
        <v>0</v>
      </c>
      <c r="G316" t="str">
        <f>IF(ISBLANK(K316),"",COUNTA($K$2:K316))</f>
        <v/>
      </c>
      <c r="H316" t="str">
        <f t="shared" si="32"/>
        <v/>
      </c>
      <c r="I316">
        <f t="shared" si="33"/>
        <v>0</v>
      </c>
      <c r="J316" t="s">
        <v>551</v>
      </c>
      <c r="M316">
        <f t="shared" si="34"/>
        <v>0</v>
      </c>
      <c r="N316">
        <f t="shared" si="34"/>
        <v>0</v>
      </c>
      <c r="R316" t="s">
        <v>49</v>
      </c>
    </row>
    <row r="317" spans="1:18" x14ac:dyDescent="0.25">
      <c r="A317">
        <f ca="1">IF($B$2=0,"",COUNTA($B$2:B317))</f>
        <v>316</v>
      </c>
      <c r="B317" s="3" t="str">
        <f t="shared" ca="1" si="31"/>
        <v/>
      </c>
      <c r="C317" s="3">
        <f t="shared" ca="1" si="35"/>
        <v>0</v>
      </c>
      <c r="G317" t="str">
        <f>IF(ISBLANK(K317),"",COUNTA($K$2:K317))</f>
        <v/>
      </c>
      <c r="H317" t="str">
        <f t="shared" si="32"/>
        <v/>
      </c>
      <c r="I317">
        <f t="shared" si="33"/>
        <v>0</v>
      </c>
      <c r="J317">
        <v>25000</v>
      </c>
      <c r="M317">
        <f t="shared" si="34"/>
        <v>0</v>
      </c>
      <c r="N317">
        <f t="shared" si="34"/>
        <v>0</v>
      </c>
      <c r="R317" t="s">
        <v>205</v>
      </c>
    </row>
    <row r="318" spans="1:18" x14ac:dyDescent="0.25">
      <c r="A318">
        <f ca="1">IF($B$2=0,"",COUNTA($B$2:B318))</f>
        <v>317</v>
      </c>
      <c r="B318" s="3" t="str">
        <f t="shared" ca="1" si="31"/>
        <v/>
      </c>
      <c r="C318" s="3">
        <f t="shared" ca="1" si="35"/>
        <v>0</v>
      </c>
      <c r="G318" t="str">
        <f>IF(ISBLANK(K318),"",COUNTA($K$2:K318))</f>
        <v/>
      </c>
      <c r="H318" t="str">
        <f t="shared" si="32"/>
        <v/>
      </c>
      <c r="I318">
        <f t="shared" si="33"/>
        <v>0</v>
      </c>
      <c r="J318" t="s">
        <v>552</v>
      </c>
      <c r="M318">
        <f t="shared" si="34"/>
        <v>0</v>
      </c>
      <c r="N318">
        <f t="shared" si="34"/>
        <v>0</v>
      </c>
      <c r="R318" t="s">
        <v>157</v>
      </c>
    </row>
    <row r="319" spans="1:18" x14ac:dyDescent="0.25">
      <c r="A319">
        <f ca="1">IF($B$2=0,"",COUNTA($B$2:B319))</f>
        <v>318</v>
      </c>
      <c r="B319" s="3" t="str">
        <f t="shared" ca="1" si="31"/>
        <v/>
      </c>
      <c r="C319" s="3">
        <f t="shared" ca="1" si="35"/>
        <v>0</v>
      </c>
      <c r="G319" t="str">
        <f>IF(ISBLANK(K319),"",COUNTA($K$2:K319))</f>
        <v/>
      </c>
      <c r="H319" t="str">
        <f t="shared" si="32"/>
        <v/>
      </c>
      <c r="I319">
        <f t="shared" si="33"/>
        <v>0</v>
      </c>
      <c r="J319">
        <v>25000</v>
      </c>
      <c r="M319">
        <f t="shared" si="34"/>
        <v>0</v>
      </c>
      <c r="N319">
        <f t="shared" si="34"/>
        <v>0</v>
      </c>
      <c r="R319" t="s">
        <v>51</v>
      </c>
    </row>
    <row r="320" spans="1:18" x14ac:dyDescent="0.25">
      <c r="A320">
        <f ca="1">IF($B$2=0,"",COUNTA($B$2:B320))</f>
        <v>319</v>
      </c>
      <c r="B320" s="3" t="str">
        <f t="shared" ca="1" si="31"/>
        <v/>
      </c>
      <c r="C320" s="3">
        <f t="shared" ca="1" si="35"/>
        <v>0</v>
      </c>
      <c r="G320" t="str">
        <f>IF(ISBLANK(K320),"",COUNTA($K$2:K320))</f>
        <v/>
      </c>
      <c r="H320" t="str">
        <f t="shared" si="32"/>
        <v/>
      </c>
      <c r="I320">
        <f t="shared" si="33"/>
        <v>0</v>
      </c>
      <c r="J320" t="s">
        <v>553</v>
      </c>
      <c r="M320">
        <f t="shared" si="34"/>
        <v>0</v>
      </c>
      <c r="N320">
        <f t="shared" si="34"/>
        <v>0</v>
      </c>
      <c r="R320" t="s">
        <v>158</v>
      </c>
    </row>
    <row r="321" spans="1:18" x14ac:dyDescent="0.25">
      <c r="A321">
        <f ca="1">IF($B$2=0,"",COUNTA($B$2:B321))</f>
        <v>320</v>
      </c>
      <c r="B321" s="3" t="str">
        <f t="shared" ca="1" si="31"/>
        <v/>
      </c>
      <c r="C321" s="3">
        <f t="shared" ca="1" si="35"/>
        <v>0</v>
      </c>
      <c r="G321" t="str">
        <f>IF(ISBLANK(K321),"",COUNTA($K$2:K321))</f>
        <v/>
      </c>
      <c r="H321" t="str">
        <f t="shared" si="32"/>
        <v/>
      </c>
      <c r="I321">
        <f t="shared" si="33"/>
        <v>0</v>
      </c>
      <c r="J321">
        <v>35000</v>
      </c>
      <c r="M321">
        <f t="shared" si="34"/>
        <v>0</v>
      </c>
      <c r="N321">
        <f t="shared" si="34"/>
        <v>0</v>
      </c>
      <c r="R321" t="s">
        <v>49</v>
      </c>
    </row>
    <row r="322" spans="1:18" x14ac:dyDescent="0.25">
      <c r="A322">
        <f ca="1">IF($B$2=0,"",COUNTA($B$2:B322))</f>
        <v>321</v>
      </c>
      <c r="B322" s="3" t="str">
        <f t="shared" ref="B322:B385" ca="1" si="36">UPPER(OFFSET(F321,(ROW()-1)*1-1,0))</f>
        <v/>
      </c>
      <c r="C322" s="3">
        <f t="shared" ca="1" si="35"/>
        <v>0</v>
      </c>
      <c r="G322" t="str">
        <f>IF(ISBLANK(K322),"",COUNTA($K$2:K322))</f>
        <v/>
      </c>
      <c r="H322" t="str">
        <f t="shared" ref="H322:H385" si="37">IF(ISBLANK(K322),"",IF(ISNUMBER(SEARCH("+",K322)),LEFT(K322,SEARCH("+",K322,1)-1),LEFT(K322,SEARCH("-",K322,1)-1)))</f>
        <v/>
      </c>
      <c r="I322">
        <f t="shared" ref="I322:I385" si="38">IF(VALUE(M322)&gt;0,-20,IF(VALUE(M322)&gt;VALUE(N322),-20,M322))</f>
        <v>0</v>
      </c>
      <c r="J322" t="s">
        <v>554</v>
      </c>
      <c r="M322">
        <f t="shared" ref="M322:N385" si="39">IF(ISBLANK(K322),0,IF(ISNUMBER(SEARCH("+",K322)),RIGHT(K322,LEN(K322)-SEARCH("+",K322,1)),RIGHT(K322,LEN(K322)-SEARCH("-",K322,1)+1)))</f>
        <v>0</v>
      </c>
      <c r="N322">
        <f t="shared" si="39"/>
        <v>0</v>
      </c>
      <c r="R322" t="s">
        <v>206</v>
      </c>
    </row>
    <row r="323" spans="1:18" x14ac:dyDescent="0.25">
      <c r="A323">
        <f ca="1">IF($B$2=0,"",COUNTA($B$2:B323))</f>
        <v>322</v>
      </c>
      <c r="B323" s="3" t="str">
        <f t="shared" ca="1" si="36"/>
        <v/>
      </c>
      <c r="C323" s="3">
        <f t="shared" ca="1" si="35"/>
        <v>0</v>
      </c>
      <c r="G323" t="str">
        <f>IF(ISBLANK(K323),"",COUNTA($K$2:K323))</f>
        <v/>
      </c>
      <c r="H323" t="str">
        <f t="shared" si="37"/>
        <v/>
      </c>
      <c r="I323">
        <f t="shared" si="38"/>
        <v>0</v>
      </c>
      <c r="J323">
        <v>35000</v>
      </c>
      <c r="M323">
        <f t="shared" si="39"/>
        <v>0</v>
      </c>
      <c r="N323">
        <f t="shared" si="39"/>
        <v>0</v>
      </c>
      <c r="R323" t="s">
        <v>178</v>
      </c>
    </row>
    <row r="324" spans="1:18" x14ac:dyDescent="0.25">
      <c r="A324">
        <f ca="1">IF($B$2=0,"",COUNTA($B$2:B324))</f>
        <v>323</v>
      </c>
      <c r="B324" s="3" t="str">
        <f t="shared" ca="1" si="36"/>
        <v/>
      </c>
      <c r="C324" s="3">
        <f t="shared" ca="1" si="35"/>
        <v>0</v>
      </c>
      <c r="G324" t="str">
        <f>IF(ISBLANK(K324),"",COUNTA($K$2:K324))</f>
        <v/>
      </c>
      <c r="H324" t="str">
        <f t="shared" si="37"/>
        <v/>
      </c>
      <c r="I324">
        <f t="shared" si="38"/>
        <v>0</v>
      </c>
      <c r="J324" t="s">
        <v>555</v>
      </c>
      <c r="M324">
        <f t="shared" si="39"/>
        <v>0</v>
      </c>
      <c r="N324">
        <f t="shared" si="39"/>
        <v>0</v>
      </c>
      <c r="R324" t="s">
        <v>51</v>
      </c>
    </row>
    <row r="325" spans="1:18" x14ac:dyDescent="0.25">
      <c r="A325">
        <f ca="1">IF($B$2=0,"",COUNTA($B$2:B325))</f>
        <v>324</v>
      </c>
      <c r="B325" s="3" t="str">
        <f t="shared" ca="1" si="36"/>
        <v/>
      </c>
      <c r="C325" s="3">
        <f t="shared" ca="1" si="35"/>
        <v>0</v>
      </c>
      <c r="G325" t="str">
        <f>IF(ISBLANK(K325),"",COUNTA($K$2:K325))</f>
        <v/>
      </c>
      <c r="H325" t="str">
        <f t="shared" si="37"/>
        <v/>
      </c>
      <c r="I325">
        <f t="shared" si="38"/>
        <v>0</v>
      </c>
      <c r="J325">
        <v>35000</v>
      </c>
      <c r="M325">
        <f t="shared" si="39"/>
        <v>0</v>
      </c>
      <c r="N325">
        <f t="shared" si="39"/>
        <v>0</v>
      </c>
      <c r="R325" t="s">
        <v>179</v>
      </c>
    </row>
    <row r="326" spans="1:18" x14ac:dyDescent="0.25">
      <c r="A326">
        <f ca="1">IF($B$2=0,"",COUNTA($B$2:B326))</f>
        <v>325</v>
      </c>
      <c r="B326" s="3" t="str">
        <f t="shared" ca="1" si="36"/>
        <v/>
      </c>
      <c r="C326" s="3">
        <f t="shared" ca="1" si="35"/>
        <v>0</v>
      </c>
      <c r="G326" t="str">
        <f>IF(ISBLANK(K326),"",COUNTA($K$2:K326))</f>
        <v/>
      </c>
      <c r="H326" t="str">
        <f t="shared" si="37"/>
        <v/>
      </c>
      <c r="I326">
        <f t="shared" si="38"/>
        <v>0</v>
      </c>
      <c r="J326" t="s">
        <v>556</v>
      </c>
      <c r="M326">
        <f t="shared" si="39"/>
        <v>0</v>
      </c>
      <c r="N326">
        <f t="shared" si="39"/>
        <v>0</v>
      </c>
      <c r="R326" t="s">
        <v>49</v>
      </c>
    </row>
    <row r="327" spans="1:18" x14ac:dyDescent="0.25">
      <c r="A327">
        <f ca="1">IF($B$2=0,"",COUNTA($B$2:B327))</f>
        <v>326</v>
      </c>
      <c r="B327" s="3" t="str">
        <f t="shared" ca="1" si="36"/>
        <v/>
      </c>
      <c r="C327" s="3">
        <f t="shared" ca="1" si="35"/>
        <v>0</v>
      </c>
      <c r="G327" t="str">
        <f>IF(ISBLANK(K327),"",COUNTA($K$2:K327))</f>
        <v/>
      </c>
      <c r="H327" t="str">
        <f t="shared" si="37"/>
        <v/>
      </c>
      <c r="I327">
        <f t="shared" si="38"/>
        <v>0</v>
      </c>
      <c r="J327">
        <v>40000</v>
      </c>
      <c r="M327">
        <f t="shared" si="39"/>
        <v>0</v>
      </c>
      <c r="N327">
        <f t="shared" si="39"/>
        <v>0</v>
      </c>
      <c r="R327" t="s">
        <v>207</v>
      </c>
    </row>
    <row r="328" spans="1:18" x14ac:dyDescent="0.25">
      <c r="A328">
        <f ca="1">IF($B$2=0,"",COUNTA($B$2:B328))</f>
        <v>327</v>
      </c>
      <c r="B328" s="3" t="str">
        <f t="shared" ca="1" si="36"/>
        <v/>
      </c>
      <c r="C328" s="3">
        <f t="shared" ca="1" si="35"/>
        <v>0</v>
      </c>
      <c r="G328" t="str">
        <f>IF(ISBLANK(K328),"",COUNTA($K$2:K328))</f>
        <v/>
      </c>
      <c r="H328" t="str">
        <f t="shared" si="37"/>
        <v/>
      </c>
      <c r="I328">
        <f t="shared" si="38"/>
        <v>0</v>
      </c>
      <c r="J328" t="s">
        <v>557</v>
      </c>
      <c r="M328">
        <f t="shared" si="39"/>
        <v>0</v>
      </c>
      <c r="N328">
        <f t="shared" si="39"/>
        <v>0</v>
      </c>
      <c r="R328" t="s">
        <v>208</v>
      </c>
    </row>
    <row r="329" spans="1:18" x14ac:dyDescent="0.25">
      <c r="A329">
        <f ca="1">IF($B$2=0,"",COUNTA($B$2:B329))</f>
        <v>328</v>
      </c>
      <c r="B329" s="3" t="str">
        <f t="shared" ca="1" si="36"/>
        <v/>
      </c>
      <c r="C329" s="3">
        <f t="shared" ca="1" si="35"/>
        <v>0</v>
      </c>
      <c r="G329" t="str">
        <f>IF(ISBLANK(K329),"",COUNTA($K$2:K329))</f>
        <v/>
      </c>
      <c r="H329" t="str">
        <f t="shared" si="37"/>
        <v/>
      </c>
      <c r="I329">
        <f t="shared" si="38"/>
        <v>0</v>
      </c>
      <c r="J329">
        <v>40000</v>
      </c>
      <c r="M329">
        <f t="shared" si="39"/>
        <v>0</v>
      </c>
      <c r="N329">
        <f t="shared" si="39"/>
        <v>0</v>
      </c>
      <c r="R329" t="s">
        <v>51</v>
      </c>
    </row>
    <row r="330" spans="1:18" x14ac:dyDescent="0.25">
      <c r="A330">
        <f ca="1">IF($B$2=0,"",COUNTA($B$2:B330))</f>
        <v>329</v>
      </c>
      <c r="B330" s="3" t="str">
        <f t="shared" ca="1" si="36"/>
        <v/>
      </c>
      <c r="C330" s="3">
        <f t="shared" ca="1" si="35"/>
        <v>0</v>
      </c>
      <c r="G330" t="str">
        <f>IF(ISBLANK(K330),"",COUNTA($K$2:K330))</f>
        <v/>
      </c>
      <c r="H330" t="str">
        <f t="shared" si="37"/>
        <v/>
      </c>
      <c r="I330">
        <f t="shared" si="38"/>
        <v>0</v>
      </c>
      <c r="J330" t="s">
        <v>558</v>
      </c>
      <c r="M330">
        <f t="shared" si="39"/>
        <v>0</v>
      </c>
      <c r="N330">
        <f t="shared" si="39"/>
        <v>0</v>
      </c>
      <c r="R330" t="s">
        <v>209</v>
      </c>
    </row>
    <row r="331" spans="1:18" x14ac:dyDescent="0.25">
      <c r="A331">
        <f ca="1">IF($B$2=0,"",COUNTA($B$2:B331))</f>
        <v>330</v>
      </c>
      <c r="B331" s="3" t="str">
        <f t="shared" ca="1" si="36"/>
        <v/>
      </c>
      <c r="C331" s="3">
        <f t="shared" ca="1" si="35"/>
        <v>0</v>
      </c>
      <c r="G331" t="str">
        <f>IF(ISBLANK(K331),"",COUNTA($K$2:K331))</f>
        <v/>
      </c>
      <c r="H331" t="str">
        <f t="shared" si="37"/>
        <v/>
      </c>
      <c r="I331">
        <f t="shared" si="38"/>
        <v>0</v>
      </c>
      <c r="J331">
        <v>45000</v>
      </c>
      <c r="M331">
        <f t="shared" si="39"/>
        <v>0</v>
      </c>
      <c r="N331">
        <f t="shared" si="39"/>
        <v>0</v>
      </c>
      <c r="R331" t="s">
        <v>49</v>
      </c>
    </row>
    <row r="332" spans="1:18" x14ac:dyDescent="0.25">
      <c r="A332">
        <f ca="1">IF($B$2=0,"",COUNTA($B$2:B332))</f>
        <v>331</v>
      </c>
      <c r="B332" s="3" t="str">
        <f t="shared" ca="1" si="36"/>
        <v/>
      </c>
      <c r="C332" s="3">
        <f t="shared" ca="1" si="35"/>
        <v>0</v>
      </c>
      <c r="G332" t="str">
        <f>IF(ISBLANK(K332),"",COUNTA($K$2:K332))</f>
        <v/>
      </c>
      <c r="H332" t="str">
        <f t="shared" si="37"/>
        <v/>
      </c>
      <c r="I332">
        <f t="shared" si="38"/>
        <v>0</v>
      </c>
      <c r="J332" t="s">
        <v>559</v>
      </c>
      <c r="M332">
        <f t="shared" si="39"/>
        <v>0</v>
      </c>
      <c r="N332">
        <f t="shared" si="39"/>
        <v>0</v>
      </c>
      <c r="R332" t="s">
        <v>210</v>
      </c>
    </row>
    <row r="333" spans="1:18" x14ac:dyDescent="0.25">
      <c r="A333">
        <f ca="1">IF($B$2=0,"",COUNTA($B$2:B333))</f>
        <v>332</v>
      </c>
      <c r="B333" s="3" t="str">
        <f t="shared" ca="1" si="36"/>
        <v/>
      </c>
      <c r="C333" s="3">
        <f t="shared" ca="1" si="35"/>
        <v>0</v>
      </c>
      <c r="G333" t="str">
        <f>IF(ISBLANK(K333),"",COUNTA($K$2:K333))</f>
        <v/>
      </c>
      <c r="H333" t="str">
        <f t="shared" si="37"/>
        <v/>
      </c>
      <c r="I333">
        <f t="shared" si="38"/>
        <v>0</v>
      </c>
      <c r="J333">
        <v>45000</v>
      </c>
      <c r="M333">
        <f t="shared" si="39"/>
        <v>0</v>
      </c>
      <c r="N333">
        <f t="shared" si="39"/>
        <v>0</v>
      </c>
      <c r="R333" t="s">
        <v>172</v>
      </c>
    </row>
    <row r="334" spans="1:18" x14ac:dyDescent="0.25">
      <c r="A334">
        <f ca="1">IF($B$2=0,"",COUNTA($B$2:B334))</f>
        <v>333</v>
      </c>
      <c r="B334" s="3" t="str">
        <f t="shared" ca="1" si="36"/>
        <v/>
      </c>
      <c r="C334" s="3">
        <f t="shared" ca="1" si="35"/>
        <v>0</v>
      </c>
      <c r="G334" t="str">
        <f>IF(ISBLANK(K334),"",COUNTA($K$2:K334))</f>
        <v/>
      </c>
      <c r="H334" t="str">
        <f t="shared" si="37"/>
        <v/>
      </c>
      <c r="I334">
        <f t="shared" si="38"/>
        <v>0</v>
      </c>
      <c r="J334" t="s">
        <v>560</v>
      </c>
      <c r="M334">
        <f t="shared" si="39"/>
        <v>0</v>
      </c>
      <c r="N334">
        <f t="shared" si="39"/>
        <v>0</v>
      </c>
      <c r="R334" t="s">
        <v>51</v>
      </c>
    </row>
    <row r="335" spans="1:18" x14ac:dyDescent="0.25">
      <c r="A335">
        <f ca="1">IF($B$2=0,"",COUNTA($B$2:B335))</f>
        <v>334</v>
      </c>
      <c r="B335" s="3" t="str">
        <f t="shared" ca="1" si="36"/>
        <v/>
      </c>
      <c r="C335" s="3">
        <f t="shared" ca="1" si="35"/>
        <v>0</v>
      </c>
      <c r="G335" t="str">
        <f>IF(ISBLANK(K335),"",COUNTA($K$2:K335))</f>
        <v/>
      </c>
      <c r="H335" t="str">
        <f t="shared" si="37"/>
        <v/>
      </c>
      <c r="I335">
        <f t="shared" si="38"/>
        <v>0</v>
      </c>
      <c r="J335">
        <v>50000</v>
      </c>
      <c r="M335">
        <f t="shared" si="39"/>
        <v>0</v>
      </c>
      <c r="N335">
        <f t="shared" si="39"/>
        <v>0</v>
      </c>
      <c r="R335" t="s">
        <v>173</v>
      </c>
    </row>
    <row r="336" spans="1:18" x14ac:dyDescent="0.25">
      <c r="A336">
        <f ca="1">IF($B$2=0,"",COUNTA($B$2:B336))</f>
        <v>335</v>
      </c>
      <c r="B336" s="3" t="str">
        <f t="shared" ca="1" si="36"/>
        <v/>
      </c>
      <c r="C336" s="3">
        <f t="shared" ca="1" si="35"/>
        <v>0</v>
      </c>
      <c r="G336" t="str">
        <f>IF(ISBLANK(K336),"",COUNTA($K$2:K336))</f>
        <v/>
      </c>
      <c r="H336" t="str">
        <f t="shared" si="37"/>
        <v/>
      </c>
      <c r="I336">
        <f t="shared" si="38"/>
        <v>0</v>
      </c>
      <c r="J336" t="s">
        <v>561</v>
      </c>
      <c r="M336">
        <f t="shared" si="39"/>
        <v>0</v>
      </c>
      <c r="N336">
        <f t="shared" si="39"/>
        <v>0</v>
      </c>
      <c r="R336" t="s">
        <v>49</v>
      </c>
    </row>
    <row r="337" spans="1:18" x14ac:dyDescent="0.25">
      <c r="A337">
        <f ca="1">IF($B$2=0,"",COUNTA($B$2:B337))</f>
        <v>336</v>
      </c>
      <c r="B337" s="3" t="str">
        <f t="shared" ca="1" si="36"/>
        <v/>
      </c>
      <c r="C337" s="3">
        <f t="shared" ca="1" si="35"/>
        <v>0</v>
      </c>
      <c r="G337" t="str">
        <f>IF(ISBLANK(K337),"",COUNTA($K$2:K337))</f>
        <v/>
      </c>
      <c r="H337" t="str">
        <f t="shared" si="37"/>
        <v/>
      </c>
      <c r="I337">
        <f t="shared" si="38"/>
        <v>0</v>
      </c>
      <c r="J337">
        <v>50000</v>
      </c>
      <c r="M337">
        <f t="shared" si="39"/>
        <v>0</v>
      </c>
      <c r="N337">
        <f t="shared" si="39"/>
        <v>0</v>
      </c>
      <c r="R337" t="s">
        <v>211</v>
      </c>
    </row>
    <row r="338" spans="1:18" x14ac:dyDescent="0.25">
      <c r="A338">
        <f ca="1">IF($B$2=0,"",COUNTA($B$2:B338))</f>
        <v>337</v>
      </c>
      <c r="B338" s="3" t="str">
        <f t="shared" ca="1" si="36"/>
        <v/>
      </c>
      <c r="C338" s="3">
        <f t="shared" ca="1" si="35"/>
        <v>0</v>
      </c>
      <c r="G338" t="str">
        <f>IF(ISBLANK(K338),"",COUNTA($K$2:K338))</f>
        <v/>
      </c>
      <c r="H338" t="str">
        <f t="shared" si="37"/>
        <v/>
      </c>
      <c r="I338">
        <f t="shared" si="38"/>
        <v>0</v>
      </c>
      <c r="J338" t="s">
        <v>562</v>
      </c>
      <c r="M338">
        <f t="shared" si="39"/>
        <v>0</v>
      </c>
      <c r="N338">
        <f t="shared" si="39"/>
        <v>0</v>
      </c>
      <c r="R338" t="s">
        <v>148</v>
      </c>
    </row>
    <row r="339" spans="1:18" x14ac:dyDescent="0.25">
      <c r="A339">
        <f ca="1">IF($B$2=0,"",COUNTA($B$2:B339))</f>
        <v>338</v>
      </c>
      <c r="B339" s="3" t="str">
        <f t="shared" ca="1" si="36"/>
        <v/>
      </c>
      <c r="C339" s="3">
        <f t="shared" ca="1" si="35"/>
        <v>0</v>
      </c>
      <c r="G339" t="str">
        <f>IF(ISBLANK(K339),"",COUNTA($K$2:K339))</f>
        <v/>
      </c>
      <c r="H339" t="str">
        <f t="shared" si="37"/>
        <v/>
      </c>
      <c r="I339">
        <f t="shared" si="38"/>
        <v>0</v>
      </c>
      <c r="J339">
        <v>70000</v>
      </c>
      <c r="M339">
        <f t="shared" si="39"/>
        <v>0</v>
      </c>
      <c r="N339">
        <f t="shared" si="39"/>
        <v>0</v>
      </c>
      <c r="R339" t="s">
        <v>57</v>
      </c>
    </row>
    <row r="340" spans="1:18" x14ac:dyDescent="0.25">
      <c r="A340">
        <f ca="1">IF($B$2=0,"",COUNTA($B$2:B340))</f>
        <v>339</v>
      </c>
      <c r="B340" s="3" t="str">
        <f t="shared" ca="1" si="36"/>
        <v/>
      </c>
      <c r="C340" s="3">
        <f t="shared" ca="1" si="35"/>
        <v>0</v>
      </c>
      <c r="G340" t="str">
        <f>IF(ISBLANK(K340),"",COUNTA($K$2:K340))</f>
        <v/>
      </c>
      <c r="H340" t="str">
        <f t="shared" si="37"/>
        <v/>
      </c>
      <c r="I340">
        <f t="shared" si="38"/>
        <v>0</v>
      </c>
      <c r="J340" t="s">
        <v>563</v>
      </c>
      <c r="M340">
        <f t="shared" si="39"/>
        <v>0</v>
      </c>
      <c r="N340">
        <f t="shared" si="39"/>
        <v>0</v>
      </c>
      <c r="R340" t="s">
        <v>149</v>
      </c>
    </row>
    <row r="341" spans="1:18" x14ac:dyDescent="0.25">
      <c r="A341">
        <f ca="1">IF($B$2=0,"",COUNTA($B$2:B341))</f>
        <v>340</v>
      </c>
      <c r="B341" s="3" t="str">
        <f t="shared" ca="1" si="36"/>
        <v/>
      </c>
      <c r="C341" s="3">
        <f t="shared" ca="1" si="35"/>
        <v>0</v>
      </c>
      <c r="G341" t="str">
        <f>IF(ISBLANK(K341),"",COUNTA($K$2:K341))</f>
        <v/>
      </c>
      <c r="H341" t="str">
        <f t="shared" si="37"/>
        <v/>
      </c>
      <c r="I341">
        <f t="shared" si="38"/>
        <v>0</v>
      </c>
      <c r="J341">
        <v>70000</v>
      </c>
      <c r="M341">
        <f t="shared" si="39"/>
        <v>0</v>
      </c>
      <c r="N341">
        <f t="shared" si="39"/>
        <v>0</v>
      </c>
      <c r="R341" t="s">
        <v>56</v>
      </c>
    </row>
    <row r="342" spans="1:18" x14ac:dyDescent="0.25">
      <c r="A342">
        <f ca="1">IF($B$2=0,"",COUNTA($B$2:B342))</f>
        <v>341</v>
      </c>
      <c r="B342" s="3" t="str">
        <f t="shared" ca="1" si="36"/>
        <v/>
      </c>
      <c r="C342" s="3">
        <f t="shared" ca="1" si="35"/>
        <v>0</v>
      </c>
      <c r="G342" t="str">
        <f>IF(ISBLANK(K342),"",COUNTA($K$2:K342))</f>
        <v/>
      </c>
      <c r="H342" t="str">
        <f t="shared" si="37"/>
        <v/>
      </c>
      <c r="I342">
        <f t="shared" si="38"/>
        <v>0</v>
      </c>
      <c r="J342" t="s">
        <v>564</v>
      </c>
      <c r="M342">
        <f t="shared" si="39"/>
        <v>0</v>
      </c>
      <c r="N342">
        <f t="shared" si="39"/>
        <v>0</v>
      </c>
      <c r="R342" t="s">
        <v>212</v>
      </c>
    </row>
    <row r="343" spans="1:18" x14ac:dyDescent="0.25">
      <c r="A343">
        <f ca="1">IF($B$2=0,"",COUNTA($B$2:B343))</f>
        <v>342</v>
      </c>
      <c r="B343" s="3" t="str">
        <f t="shared" ca="1" si="36"/>
        <v/>
      </c>
      <c r="C343" s="3">
        <f t="shared" ca="1" si="35"/>
        <v>0</v>
      </c>
      <c r="G343" t="str">
        <f>IF(ISBLANK(K343),"",COUNTA($K$2:K343))</f>
        <v/>
      </c>
      <c r="H343" t="str">
        <f t="shared" si="37"/>
        <v/>
      </c>
      <c r="I343">
        <f t="shared" si="38"/>
        <v>0</v>
      </c>
      <c r="J343">
        <v>80000</v>
      </c>
      <c r="M343">
        <f t="shared" si="39"/>
        <v>0</v>
      </c>
      <c r="N343">
        <f t="shared" si="39"/>
        <v>0</v>
      </c>
      <c r="R343" t="s">
        <v>213</v>
      </c>
    </row>
    <row r="344" spans="1:18" x14ac:dyDescent="0.25">
      <c r="A344">
        <f ca="1">IF($B$2=0,"",COUNTA($B$2:B344))</f>
        <v>343</v>
      </c>
      <c r="B344" s="3" t="str">
        <f t="shared" ca="1" si="36"/>
        <v/>
      </c>
      <c r="C344" s="3">
        <f t="shared" ca="1" si="35"/>
        <v>0</v>
      </c>
      <c r="G344" t="str">
        <f>IF(ISBLANK(K344),"",COUNTA($K$2:K344))</f>
        <v/>
      </c>
      <c r="H344" t="str">
        <f t="shared" si="37"/>
        <v/>
      </c>
      <c r="I344">
        <f t="shared" si="38"/>
        <v>0</v>
      </c>
      <c r="J344" t="s">
        <v>565</v>
      </c>
      <c r="M344">
        <f t="shared" si="39"/>
        <v>0</v>
      </c>
      <c r="N344">
        <f t="shared" si="39"/>
        <v>0</v>
      </c>
      <c r="R344" t="s">
        <v>51</v>
      </c>
    </row>
    <row r="345" spans="1:18" x14ac:dyDescent="0.25">
      <c r="A345">
        <f ca="1">IF($B$2=0,"",COUNTA($B$2:B345))</f>
        <v>344</v>
      </c>
      <c r="B345" s="3" t="str">
        <f t="shared" ca="1" si="36"/>
        <v/>
      </c>
      <c r="C345" s="3">
        <f t="shared" ca="1" si="35"/>
        <v>0</v>
      </c>
      <c r="G345" t="str">
        <f>IF(ISBLANK(K345),"",COUNTA($K$2:K345))</f>
        <v/>
      </c>
      <c r="H345" t="str">
        <f t="shared" si="37"/>
        <v/>
      </c>
      <c r="I345">
        <f t="shared" si="38"/>
        <v>0</v>
      </c>
      <c r="J345">
        <v>80000</v>
      </c>
      <c r="M345">
        <f t="shared" si="39"/>
        <v>0</v>
      </c>
      <c r="N345">
        <f t="shared" si="39"/>
        <v>0</v>
      </c>
      <c r="R345" t="s">
        <v>214</v>
      </c>
    </row>
    <row r="346" spans="1:18" x14ac:dyDescent="0.25">
      <c r="A346">
        <f ca="1">IF($B$2=0,"",COUNTA($B$2:B346))</f>
        <v>345</v>
      </c>
      <c r="B346" s="3" t="str">
        <f t="shared" ca="1" si="36"/>
        <v/>
      </c>
      <c r="C346" s="3">
        <f t="shared" ca="1" si="35"/>
        <v>0</v>
      </c>
      <c r="G346" t="str">
        <f>IF(ISBLANK(K346),"",COUNTA($K$2:K346))</f>
        <v/>
      </c>
      <c r="H346" t="str">
        <f t="shared" si="37"/>
        <v/>
      </c>
      <c r="I346">
        <f t="shared" si="38"/>
        <v>0</v>
      </c>
      <c r="J346" t="s">
        <v>566</v>
      </c>
      <c r="M346">
        <f t="shared" si="39"/>
        <v>0</v>
      </c>
      <c r="N346">
        <f t="shared" si="39"/>
        <v>0</v>
      </c>
      <c r="R346" t="s">
        <v>49</v>
      </c>
    </row>
    <row r="347" spans="1:18" x14ac:dyDescent="0.25">
      <c r="A347">
        <f ca="1">IF($B$2=0,"",COUNTA($B$2:B347))</f>
        <v>346</v>
      </c>
      <c r="B347" s="3" t="str">
        <f t="shared" ca="1" si="36"/>
        <v/>
      </c>
      <c r="C347" s="3">
        <f t="shared" ca="1" si="35"/>
        <v>0</v>
      </c>
      <c r="G347" t="str">
        <f>IF(ISBLANK(K347),"",COUNTA($K$2:K347))</f>
        <v/>
      </c>
      <c r="H347" t="str">
        <f t="shared" si="37"/>
        <v/>
      </c>
      <c r="I347">
        <f t="shared" si="38"/>
        <v>0</v>
      </c>
      <c r="J347">
        <v>90000</v>
      </c>
      <c r="M347">
        <f t="shared" si="39"/>
        <v>0</v>
      </c>
      <c r="N347">
        <f t="shared" si="39"/>
        <v>0</v>
      </c>
      <c r="R347" t="s">
        <v>215</v>
      </c>
    </row>
    <row r="348" spans="1:18" x14ac:dyDescent="0.25">
      <c r="A348">
        <f ca="1">IF($B$2=0,"",COUNTA($B$2:B348))</f>
        <v>347</v>
      </c>
      <c r="B348" s="3" t="str">
        <f t="shared" ca="1" si="36"/>
        <v/>
      </c>
      <c r="C348" s="3">
        <f t="shared" ca="1" si="35"/>
        <v>0</v>
      </c>
      <c r="G348" t="str">
        <f>IF(ISBLANK(K348),"",COUNTA($K$2:K348))</f>
        <v/>
      </c>
      <c r="H348" t="str">
        <f t="shared" si="37"/>
        <v/>
      </c>
      <c r="I348">
        <f t="shared" si="38"/>
        <v>0</v>
      </c>
      <c r="J348" t="s">
        <v>567</v>
      </c>
      <c r="M348">
        <f t="shared" si="39"/>
        <v>0</v>
      </c>
      <c r="N348">
        <f t="shared" si="39"/>
        <v>0</v>
      </c>
      <c r="R348" t="s">
        <v>216</v>
      </c>
    </row>
    <row r="349" spans="1:18" x14ac:dyDescent="0.25">
      <c r="A349">
        <f ca="1">IF($B$2=0,"",COUNTA($B$2:B349))</f>
        <v>348</v>
      </c>
      <c r="B349" s="3" t="str">
        <f t="shared" ca="1" si="36"/>
        <v/>
      </c>
      <c r="C349" s="3">
        <f t="shared" ca="1" si="35"/>
        <v>0</v>
      </c>
      <c r="G349" t="str">
        <f>IF(ISBLANK(K349),"",COUNTA($K$2:K349))</f>
        <v/>
      </c>
      <c r="H349" t="str">
        <f t="shared" si="37"/>
        <v/>
      </c>
      <c r="I349">
        <f t="shared" si="38"/>
        <v>0</v>
      </c>
      <c r="J349">
        <v>90000</v>
      </c>
      <c r="M349">
        <f t="shared" si="39"/>
        <v>0</v>
      </c>
      <c r="N349">
        <f t="shared" si="39"/>
        <v>0</v>
      </c>
      <c r="R349" t="s">
        <v>51</v>
      </c>
    </row>
    <row r="350" spans="1:18" x14ac:dyDescent="0.25">
      <c r="A350">
        <f ca="1">IF($B$2=0,"",COUNTA($B$2:B350))</f>
        <v>349</v>
      </c>
      <c r="B350" s="3" t="str">
        <f t="shared" ca="1" si="36"/>
        <v/>
      </c>
      <c r="C350" s="3">
        <f t="shared" ca="1" si="35"/>
        <v>0</v>
      </c>
      <c r="G350" t="str">
        <f>IF(ISBLANK(K350),"",COUNTA($K$2:K350))</f>
        <v/>
      </c>
      <c r="H350" t="str">
        <f t="shared" si="37"/>
        <v/>
      </c>
      <c r="I350">
        <f t="shared" si="38"/>
        <v>0</v>
      </c>
      <c r="J350" t="s">
        <v>568</v>
      </c>
      <c r="M350">
        <f t="shared" si="39"/>
        <v>0</v>
      </c>
      <c r="N350">
        <f t="shared" si="39"/>
        <v>0</v>
      </c>
      <c r="R350" t="s">
        <v>217</v>
      </c>
    </row>
    <row r="351" spans="1:18" x14ac:dyDescent="0.25">
      <c r="A351">
        <f ca="1">IF($B$2=0,"",COUNTA($B$2:B351))</f>
        <v>350</v>
      </c>
      <c r="B351" s="3" t="str">
        <f t="shared" ca="1" si="36"/>
        <v/>
      </c>
      <c r="C351" s="3">
        <f t="shared" ca="1" si="35"/>
        <v>0</v>
      </c>
      <c r="G351" t="str">
        <f>IF(ISBLANK(K351),"",COUNTA($K$2:K351))</f>
        <v/>
      </c>
      <c r="H351" t="str">
        <f t="shared" si="37"/>
        <v/>
      </c>
      <c r="I351">
        <f t="shared" si="38"/>
        <v>0</v>
      </c>
      <c r="J351">
        <v>90000</v>
      </c>
      <c r="M351">
        <f t="shared" si="39"/>
        <v>0</v>
      </c>
      <c r="N351">
        <f t="shared" si="39"/>
        <v>0</v>
      </c>
      <c r="R351" t="s">
        <v>49</v>
      </c>
    </row>
    <row r="352" spans="1:18" x14ac:dyDescent="0.25">
      <c r="A352">
        <f ca="1">IF($B$2=0,"",COUNTA($B$2:B352))</f>
        <v>351</v>
      </c>
      <c r="B352" s="3" t="str">
        <f t="shared" ca="1" si="36"/>
        <v/>
      </c>
      <c r="C352" s="3">
        <f t="shared" ca="1" si="35"/>
        <v>0</v>
      </c>
      <c r="G352" t="str">
        <f>IF(ISBLANK(K352),"",COUNTA($K$2:K352))</f>
        <v/>
      </c>
      <c r="H352" t="str">
        <f t="shared" si="37"/>
        <v/>
      </c>
      <c r="I352">
        <f t="shared" si="38"/>
        <v>0</v>
      </c>
      <c r="J352" t="s">
        <v>569</v>
      </c>
      <c r="M352">
        <f t="shared" si="39"/>
        <v>0</v>
      </c>
      <c r="N352">
        <f t="shared" si="39"/>
        <v>0</v>
      </c>
      <c r="R352" t="s">
        <v>218</v>
      </c>
    </row>
    <row r="353" spans="1:18" x14ac:dyDescent="0.25">
      <c r="A353">
        <f ca="1">IF($B$2=0,"",COUNTA($B$2:B353))</f>
        <v>352</v>
      </c>
      <c r="B353" s="3" t="str">
        <f t="shared" ca="1" si="36"/>
        <v/>
      </c>
      <c r="C353" s="3">
        <f t="shared" ca="1" si="35"/>
        <v>0</v>
      </c>
      <c r="G353" t="str">
        <f>IF(ISBLANK(K353),"",COUNTA($K$2:K353))</f>
        <v/>
      </c>
      <c r="H353" t="str">
        <f t="shared" si="37"/>
        <v/>
      </c>
      <c r="I353">
        <f t="shared" si="38"/>
        <v>0</v>
      </c>
      <c r="J353">
        <v>90000</v>
      </c>
      <c r="M353">
        <f t="shared" si="39"/>
        <v>0</v>
      </c>
      <c r="N353">
        <f t="shared" si="39"/>
        <v>0</v>
      </c>
      <c r="R353" t="s">
        <v>219</v>
      </c>
    </row>
    <row r="354" spans="1:18" x14ac:dyDescent="0.25">
      <c r="A354">
        <f ca="1">IF($B$2=0,"",COUNTA($B$2:B354))</f>
        <v>353</v>
      </c>
      <c r="B354" s="3" t="str">
        <f t="shared" ca="1" si="36"/>
        <v/>
      </c>
      <c r="C354" s="3">
        <f t="shared" ca="1" si="35"/>
        <v>0</v>
      </c>
      <c r="G354" t="str">
        <f>IF(ISBLANK(K354),"",COUNTA($K$2:K354))</f>
        <v/>
      </c>
      <c r="H354" t="str">
        <f t="shared" si="37"/>
        <v/>
      </c>
      <c r="I354">
        <f t="shared" si="38"/>
        <v>0</v>
      </c>
      <c r="J354" t="s">
        <v>570</v>
      </c>
      <c r="M354">
        <f t="shared" si="39"/>
        <v>0</v>
      </c>
      <c r="N354">
        <f t="shared" si="39"/>
        <v>0</v>
      </c>
      <c r="R354" t="s">
        <v>51</v>
      </c>
    </row>
    <row r="355" spans="1:18" x14ac:dyDescent="0.25">
      <c r="A355">
        <f ca="1">IF($B$2=0,"",COUNTA($B$2:B355))</f>
        <v>354</v>
      </c>
      <c r="B355" s="3" t="str">
        <f t="shared" ca="1" si="36"/>
        <v/>
      </c>
      <c r="C355" s="3">
        <f t="shared" ca="1" si="35"/>
        <v>0</v>
      </c>
      <c r="G355" t="str">
        <f>IF(ISBLANK(K355),"",COUNTA($K$2:K355))</f>
        <v/>
      </c>
      <c r="H355" t="str">
        <f t="shared" si="37"/>
        <v/>
      </c>
      <c r="I355">
        <f t="shared" si="38"/>
        <v>0</v>
      </c>
      <c r="J355">
        <v>100000</v>
      </c>
      <c r="M355">
        <f t="shared" si="39"/>
        <v>0</v>
      </c>
      <c r="N355">
        <f t="shared" si="39"/>
        <v>0</v>
      </c>
      <c r="R355" t="s">
        <v>220</v>
      </c>
    </row>
    <row r="356" spans="1:18" x14ac:dyDescent="0.25">
      <c r="A356">
        <f ca="1">IF($B$2=0,"",COUNTA($B$2:B356))</f>
        <v>355</v>
      </c>
      <c r="B356" s="3" t="str">
        <f t="shared" ca="1" si="36"/>
        <v/>
      </c>
      <c r="C356" s="3">
        <f t="shared" ca="1" si="35"/>
        <v>0</v>
      </c>
      <c r="G356" t="str">
        <f>IF(ISBLANK(K356),"",COUNTA($K$2:K356))</f>
        <v/>
      </c>
      <c r="H356" t="str">
        <f t="shared" si="37"/>
        <v/>
      </c>
      <c r="I356">
        <f t="shared" si="38"/>
        <v>0</v>
      </c>
      <c r="J356" t="s">
        <v>571</v>
      </c>
      <c r="M356">
        <f t="shared" si="39"/>
        <v>0</v>
      </c>
      <c r="N356">
        <f t="shared" si="39"/>
        <v>0</v>
      </c>
      <c r="R356" t="s">
        <v>49</v>
      </c>
    </row>
    <row r="357" spans="1:18" x14ac:dyDescent="0.25">
      <c r="A357">
        <f ca="1">IF($B$2=0,"",COUNTA($B$2:B357))</f>
        <v>356</v>
      </c>
      <c r="B357" s="3" t="str">
        <f t="shared" ca="1" si="36"/>
        <v/>
      </c>
      <c r="C357" s="3">
        <f t="shared" ca="1" si="35"/>
        <v>0</v>
      </c>
      <c r="G357" t="str">
        <f>IF(ISBLANK(K357),"",COUNTA($K$2:K357))</f>
        <v/>
      </c>
      <c r="H357" t="str">
        <f t="shared" si="37"/>
        <v/>
      </c>
      <c r="I357">
        <f t="shared" si="38"/>
        <v>0</v>
      </c>
      <c r="J357">
        <v>100000</v>
      </c>
      <c r="M357">
        <f t="shared" si="39"/>
        <v>0</v>
      </c>
      <c r="N357">
        <f t="shared" si="39"/>
        <v>0</v>
      </c>
      <c r="R357" t="s">
        <v>221</v>
      </c>
    </row>
    <row r="358" spans="1:18" x14ac:dyDescent="0.25">
      <c r="A358">
        <f ca="1">IF($B$2=0,"",COUNTA($B$2:B358))</f>
        <v>357</v>
      </c>
      <c r="B358" s="3" t="str">
        <f t="shared" ca="1" si="36"/>
        <v/>
      </c>
      <c r="C358" s="3">
        <f t="shared" ca="1" si="35"/>
        <v>0</v>
      </c>
      <c r="G358" t="str">
        <f>IF(ISBLANK(K358),"",COUNTA($K$2:K358))</f>
        <v/>
      </c>
      <c r="H358" t="str">
        <f t="shared" si="37"/>
        <v/>
      </c>
      <c r="I358">
        <f t="shared" si="38"/>
        <v>0</v>
      </c>
      <c r="J358" t="s">
        <v>572</v>
      </c>
      <c r="M358">
        <f t="shared" si="39"/>
        <v>0</v>
      </c>
      <c r="N358">
        <f t="shared" si="39"/>
        <v>0</v>
      </c>
      <c r="R358" t="s">
        <v>169</v>
      </c>
    </row>
    <row r="359" spans="1:18" x14ac:dyDescent="0.25">
      <c r="A359">
        <f ca="1">IF($B$2=0,"",COUNTA($B$2:B359))</f>
        <v>358</v>
      </c>
      <c r="B359" s="3" t="str">
        <f t="shared" ca="1" si="36"/>
        <v/>
      </c>
      <c r="C359" s="3">
        <f t="shared" ca="1" si="35"/>
        <v>0</v>
      </c>
      <c r="G359" t="str">
        <f>IF(ISBLANK(K359),"",COUNTA($K$2:K359))</f>
        <v/>
      </c>
      <c r="H359" t="str">
        <f t="shared" si="37"/>
        <v/>
      </c>
      <c r="I359">
        <f t="shared" si="38"/>
        <v>0</v>
      </c>
      <c r="J359">
        <v>100000</v>
      </c>
      <c r="M359">
        <f t="shared" si="39"/>
        <v>0</v>
      </c>
      <c r="N359">
        <f t="shared" si="39"/>
        <v>0</v>
      </c>
      <c r="R359" t="s">
        <v>51</v>
      </c>
    </row>
    <row r="360" spans="1:18" x14ac:dyDescent="0.25">
      <c r="A360">
        <f ca="1">IF($B$2=0,"",COUNTA($B$2:B360))</f>
        <v>359</v>
      </c>
      <c r="B360" s="3" t="str">
        <f t="shared" ca="1" si="36"/>
        <v/>
      </c>
      <c r="C360" s="3">
        <f t="shared" ca="1" si="35"/>
        <v>0</v>
      </c>
      <c r="G360" t="str">
        <f>IF(ISBLANK(K360),"",COUNTA($K$2:K360))</f>
        <v/>
      </c>
      <c r="H360" t="str">
        <f t="shared" si="37"/>
        <v/>
      </c>
      <c r="I360">
        <f t="shared" si="38"/>
        <v>0</v>
      </c>
      <c r="J360" t="s">
        <v>573</v>
      </c>
      <c r="M360">
        <f t="shared" si="39"/>
        <v>0</v>
      </c>
      <c r="N360">
        <f t="shared" si="39"/>
        <v>0</v>
      </c>
      <c r="R360" t="s">
        <v>170</v>
      </c>
    </row>
    <row r="361" spans="1:18" x14ac:dyDescent="0.25">
      <c r="A361">
        <f ca="1">IF($B$2=0,"",COUNTA($B$2:B361))</f>
        <v>360</v>
      </c>
      <c r="B361" s="3" t="str">
        <f t="shared" ca="1" si="36"/>
        <v/>
      </c>
      <c r="C361" s="3">
        <f t="shared" ca="1" si="35"/>
        <v>0</v>
      </c>
      <c r="G361" t="str">
        <f>IF(ISBLANK(K361),"",COUNTA($K$2:K361))</f>
        <v/>
      </c>
      <c r="H361" t="str">
        <f t="shared" si="37"/>
        <v/>
      </c>
      <c r="I361">
        <f t="shared" si="38"/>
        <v>0</v>
      </c>
      <c r="J361">
        <v>100000</v>
      </c>
      <c r="M361">
        <f t="shared" si="39"/>
        <v>0</v>
      </c>
      <c r="N361">
        <f t="shared" si="39"/>
        <v>0</v>
      </c>
      <c r="R361" t="s">
        <v>49</v>
      </c>
    </row>
    <row r="362" spans="1:18" x14ac:dyDescent="0.25">
      <c r="A362">
        <f ca="1">IF($B$2=0,"",COUNTA($B$2:B362))</f>
        <v>361</v>
      </c>
      <c r="B362" s="3" t="str">
        <f t="shared" ca="1" si="36"/>
        <v/>
      </c>
      <c r="C362" s="3">
        <f t="shared" ref="C362:C425" ca="1" si="40">OFFSET(F362,(ROW()-1)*1-1,0)</f>
        <v>0</v>
      </c>
      <c r="G362" t="str">
        <f>IF(ISBLANK(K362),"",COUNTA($K$2:K362))</f>
        <v/>
      </c>
      <c r="H362" t="str">
        <f t="shared" si="37"/>
        <v/>
      </c>
      <c r="I362">
        <f t="shared" si="38"/>
        <v>0</v>
      </c>
      <c r="J362" t="s">
        <v>574</v>
      </c>
      <c r="M362">
        <f t="shared" si="39"/>
        <v>0</v>
      </c>
      <c r="N362">
        <f t="shared" si="39"/>
        <v>0</v>
      </c>
      <c r="R362" t="s">
        <v>222</v>
      </c>
    </row>
    <row r="363" spans="1:18" x14ac:dyDescent="0.25">
      <c r="A363">
        <f ca="1">IF($B$2=0,"",COUNTA($B$2:B363))</f>
        <v>362</v>
      </c>
      <c r="B363" s="3" t="str">
        <f t="shared" ca="1" si="36"/>
        <v/>
      </c>
      <c r="C363" s="3">
        <f t="shared" ca="1" si="40"/>
        <v>0</v>
      </c>
      <c r="G363" t="str">
        <f>IF(ISBLANK(K363),"",COUNTA($K$2:K363))</f>
        <v/>
      </c>
      <c r="H363" t="str">
        <f t="shared" si="37"/>
        <v/>
      </c>
      <c r="I363">
        <f t="shared" si="38"/>
        <v>0</v>
      </c>
      <c r="J363">
        <v>100000</v>
      </c>
      <c r="M363">
        <f t="shared" si="39"/>
        <v>0</v>
      </c>
      <c r="N363">
        <f t="shared" si="39"/>
        <v>0</v>
      </c>
      <c r="R363" t="s">
        <v>202</v>
      </c>
    </row>
    <row r="364" spans="1:18" x14ac:dyDescent="0.25">
      <c r="A364">
        <f ca="1">IF($B$2=0,"",COUNTA($B$2:B364))</f>
        <v>363</v>
      </c>
      <c r="B364" s="3" t="str">
        <f t="shared" ca="1" si="36"/>
        <v/>
      </c>
      <c r="C364" s="3">
        <f t="shared" ca="1" si="40"/>
        <v>0</v>
      </c>
      <c r="G364" t="str">
        <f>IF(ISBLANK(K364),"",COUNTA($K$2:K364))</f>
        <v/>
      </c>
      <c r="H364" t="str">
        <f t="shared" si="37"/>
        <v/>
      </c>
      <c r="I364">
        <f t="shared" si="38"/>
        <v>0</v>
      </c>
      <c r="J364" t="s">
        <v>575</v>
      </c>
      <c r="M364">
        <f t="shared" si="39"/>
        <v>0</v>
      </c>
      <c r="N364">
        <f t="shared" si="39"/>
        <v>0</v>
      </c>
      <c r="R364" t="s">
        <v>51</v>
      </c>
    </row>
    <row r="365" spans="1:18" x14ac:dyDescent="0.25">
      <c r="A365">
        <f ca="1">IF($B$2=0,"",COUNTA($B$2:B365))</f>
        <v>364</v>
      </c>
      <c r="B365" s="3" t="str">
        <f t="shared" ca="1" si="36"/>
        <v/>
      </c>
      <c r="C365" s="3">
        <f t="shared" ca="1" si="40"/>
        <v>0</v>
      </c>
      <c r="G365" t="str">
        <f>IF(ISBLANK(K365),"",COUNTA($K$2:K365))</f>
        <v/>
      </c>
      <c r="H365" t="str">
        <f t="shared" si="37"/>
        <v/>
      </c>
      <c r="I365">
        <f t="shared" si="38"/>
        <v>0</v>
      </c>
      <c r="J365">
        <v>100000</v>
      </c>
      <c r="M365">
        <f t="shared" si="39"/>
        <v>0</v>
      </c>
      <c r="N365">
        <f t="shared" si="39"/>
        <v>0</v>
      </c>
      <c r="R365" t="s">
        <v>203</v>
      </c>
    </row>
    <row r="366" spans="1:18" x14ac:dyDescent="0.25">
      <c r="A366">
        <f ca="1">IF($B$2=0,"",COUNTA($B$2:B366))</f>
        <v>365</v>
      </c>
      <c r="B366" s="3" t="str">
        <f t="shared" ca="1" si="36"/>
        <v/>
      </c>
      <c r="C366" s="3">
        <f t="shared" ca="1" si="40"/>
        <v>0</v>
      </c>
      <c r="G366" t="str">
        <f>IF(ISBLANK(K366),"",COUNTA($K$2:K366))</f>
        <v/>
      </c>
      <c r="H366" t="str">
        <f t="shared" si="37"/>
        <v/>
      </c>
      <c r="I366">
        <f t="shared" si="38"/>
        <v>0</v>
      </c>
      <c r="J366" t="s">
        <v>576</v>
      </c>
      <c r="M366">
        <f t="shared" si="39"/>
        <v>0</v>
      </c>
      <c r="N366">
        <f t="shared" si="39"/>
        <v>0</v>
      </c>
      <c r="R366" t="s">
        <v>49</v>
      </c>
    </row>
    <row r="367" spans="1:18" x14ac:dyDescent="0.25">
      <c r="A367">
        <f ca="1">IF($B$2=0,"",COUNTA($B$2:B367))</f>
        <v>366</v>
      </c>
      <c r="B367" s="3" t="str">
        <f t="shared" ca="1" si="36"/>
        <v/>
      </c>
      <c r="C367" s="3">
        <f t="shared" ca="1" si="40"/>
        <v>0</v>
      </c>
      <c r="G367" t="str">
        <f>IF(ISBLANK(K367),"",COUNTA($K$2:K367))</f>
        <v/>
      </c>
      <c r="H367" t="str">
        <f t="shared" si="37"/>
        <v/>
      </c>
      <c r="I367">
        <f t="shared" si="38"/>
        <v>0</v>
      </c>
      <c r="J367">
        <v>100000</v>
      </c>
      <c r="M367">
        <f t="shared" si="39"/>
        <v>0</v>
      </c>
      <c r="N367">
        <f t="shared" si="39"/>
        <v>0</v>
      </c>
      <c r="R367" t="s">
        <v>223</v>
      </c>
    </row>
    <row r="368" spans="1:18" x14ac:dyDescent="0.25">
      <c r="A368">
        <f ca="1">IF($B$2=0,"",COUNTA($B$2:B368))</f>
        <v>367</v>
      </c>
      <c r="B368" s="3" t="str">
        <f t="shared" ca="1" si="36"/>
        <v/>
      </c>
      <c r="C368" s="3">
        <f t="shared" ca="1" si="40"/>
        <v>0</v>
      </c>
      <c r="G368" t="str">
        <f>IF(ISBLANK(K368),"",COUNTA($K$2:K368))</f>
        <v/>
      </c>
      <c r="H368" t="str">
        <f t="shared" si="37"/>
        <v/>
      </c>
      <c r="I368">
        <f t="shared" si="38"/>
        <v>0</v>
      </c>
      <c r="J368" t="s">
        <v>394</v>
      </c>
      <c r="M368">
        <f t="shared" si="39"/>
        <v>0</v>
      </c>
      <c r="N368">
        <f t="shared" si="39"/>
        <v>0</v>
      </c>
      <c r="R368" t="s">
        <v>224</v>
      </c>
    </row>
    <row r="369" spans="1:18" x14ac:dyDescent="0.25">
      <c r="A369">
        <f ca="1">IF($B$2=0,"",COUNTA($B$2:B369))</f>
        <v>368</v>
      </c>
      <c r="B369" s="3" t="str">
        <f t="shared" ca="1" si="36"/>
        <v/>
      </c>
      <c r="C369" s="3">
        <f t="shared" ca="1" si="40"/>
        <v>0</v>
      </c>
      <c r="G369" t="str">
        <f>IF(ISBLANK(K369),"",COUNTA($K$2:K369))</f>
        <v/>
      </c>
      <c r="H369" t="str">
        <f t="shared" si="37"/>
        <v/>
      </c>
      <c r="I369">
        <f t="shared" si="38"/>
        <v>0</v>
      </c>
      <c r="J369" t="s">
        <v>391</v>
      </c>
      <c r="M369">
        <f t="shared" si="39"/>
        <v>0</v>
      </c>
      <c r="N369">
        <f t="shared" si="39"/>
        <v>0</v>
      </c>
      <c r="R369" t="s">
        <v>56</v>
      </c>
    </row>
    <row r="370" spans="1:18" x14ac:dyDescent="0.25">
      <c r="A370">
        <f ca="1">IF($B$2=0,"",COUNTA($B$2:B370))</f>
        <v>369</v>
      </c>
      <c r="B370" s="3" t="str">
        <f t="shared" ca="1" si="36"/>
        <v/>
      </c>
      <c r="C370" s="3">
        <f t="shared" ca="1" si="40"/>
        <v>0</v>
      </c>
      <c r="G370" t="str">
        <f>IF(ISBLANK(K370),"",COUNTA($K$2:K370))</f>
        <v/>
      </c>
      <c r="H370" t="str">
        <f t="shared" si="37"/>
        <v/>
      </c>
      <c r="I370">
        <f t="shared" si="38"/>
        <v>0</v>
      </c>
      <c r="J370" t="s">
        <v>577</v>
      </c>
      <c r="M370">
        <f t="shared" si="39"/>
        <v>0</v>
      </c>
      <c r="N370">
        <f t="shared" si="39"/>
        <v>0</v>
      </c>
      <c r="R370" t="s">
        <v>225</v>
      </c>
    </row>
    <row r="371" spans="1:18" x14ac:dyDescent="0.25">
      <c r="A371">
        <f ca="1">IF($B$2=0,"",COUNTA($B$2:B371))</f>
        <v>370</v>
      </c>
      <c r="B371" s="3" t="str">
        <f t="shared" ca="1" si="36"/>
        <v/>
      </c>
      <c r="C371" s="3">
        <f t="shared" ca="1" si="40"/>
        <v>0</v>
      </c>
      <c r="G371" t="str">
        <f>IF(ISBLANK(K371),"",COUNTA($K$2:K371))</f>
        <v/>
      </c>
      <c r="H371" t="str">
        <f t="shared" si="37"/>
        <v/>
      </c>
      <c r="I371">
        <f t="shared" si="38"/>
        <v>0</v>
      </c>
      <c r="J371">
        <v>450</v>
      </c>
      <c r="M371">
        <f t="shared" si="39"/>
        <v>0</v>
      </c>
      <c r="N371">
        <f t="shared" si="39"/>
        <v>0</v>
      </c>
      <c r="R371" t="s">
        <v>57</v>
      </c>
    </row>
    <row r="372" spans="1:18" x14ac:dyDescent="0.25">
      <c r="A372">
        <f ca="1">IF($B$2=0,"",COUNTA($B$2:B372))</f>
        <v>371</v>
      </c>
      <c r="B372" s="3" t="str">
        <f t="shared" ca="1" si="36"/>
        <v/>
      </c>
      <c r="C372" s="3">
        <f t="shared" ca="1" si="40"/>
        <v>0</v>
      </c>
      <c r="G372" t="str">
        <f>IF(ISBLANK(K372),"",COUNTA($K$2:K372))</f>
        <v/>
      </c>
      <c r="H372" t="str">
        <f t="shared" si="37"/>
        <v/>
      </c>
      <c r="I372">
        <f t="shared" si="38"/>
        <v>0</v>
      </c>
      <c r="J372" t="s">
        <v>578</v>
      </c>
      <c r="M372">
        <f t="shared" si="39"/>
        <v>0</v>
      </c>
      <c r="N372">
        <f t="shared" si="39"/>
        <v>0</v>
      </c>
      <c r="R372" t="s">
        <v>226</v>
      </c>
    </row>
    <row r="373" spans="1:18" x14ac:dyDescent="0.25">
      <c r="A373">
        <f ca="1">IF($B$2=0,"",COUNTA($B$2:B373))</f>
        <v>372</v>
      </c>
      <c r="B373" s="3" t="str">
        <f t="shared" ca="1" si="36"/>
        <v/>
      </c>
      <c r="C373" s="3">
        <f t="shared" ca="1" si="40"/>
        <v>0</v>
      </c>
      <c r="G373" t="str">
        <f>IF(ISBLANK(K373),"",COUNTA($K$2:K373))</f>
        <v/>
      </c>
      <c r="H373" t="str">
        <f t="shared" si="37"/>
        <v/>
      </c>
      <c r="I373">
        <f t="shared" si="38"/>
        <v>0</v>
      </c>
      <c r="J373">
        <v>500</v>
      </c>
      <c r="M373">
        <f t="shared" si="39"/>
        <v>0</v>
      </c>
      <c r="N373">
        <f t="shared" si="39"/>
        <v>0</v>
      </c>
      <c r="R373" t="s">
        <v>224</v>
      </c>
    </row>
    <row r="374" spans="1:18" x14ac:dyDescent="0.25">
      <c r="A374">
        <f ca="1">IF($B$2=0,"",COUNTA($B$2:B374))</f>
        <v>373</v>
      </c>
      <c r="B374" s="3" t="str">
        <f t="shared" ca="1" si="36"/>
        <v/>
      </c>
      <c r="C374" s="3">
        <f t="shared" ca="1" si="40"/>
        <v>0</v>
      </c>
      <c r="G374" t="str">
        <f>IF(ISBLANK(K374),"",COUNTA($K$2:K374))</f>
        <v/>
      </c>
      <c r="H374" t="str">
        <f t="shared" si="37"/>
        <v/>
      </c>
      <c r="I374">
        <f t="shared" si="38"/>
        <v>0</v>
      </c>
      <c r="J374" t="s">
        <v>579</v>
      </c>
      <c r="M374">
        <f t="shared" si="39"/>
        <v>0</v>
      </c>
      <c r="N374">
        <f t="shared" si="39"/>
        <v>0</v>
      </c>
      <c r="R374" t="s">
        <v>49</v>
      </c>
    </row>
    <row r="375" spans="1:18" x14ac:dyDescent="0.25">
      <c r="A375">
        <f ca="1">IF($B$2=0,"",COUNTA($B$2:B375))</f>
        <v>374</v>
      </c>
      <c r="B375" s="3" t="str">
        <f t="shared" ca="1" si="36"/>
        <v/>
      </c>
      <c r="C375" s="3">
        <f t="shared" ca="1" si="40"/>
        <v>0</v>
      </c>
      <c r="G375" t="str">
        <f>IF(ISBLANK(K375),"",COUNTA($K$2:K375))</f>
        <v/>
      </c>
      <c r="H375" t="str">
        <f t="shared" si="37"/>
        <v/>
      </c>
      <c r="I375">
        <f t="shared" si="38"/>
        <v>0</v>
      </c>
      <c r="J375">
        <v>550</v>
      </c>
      <c r="M375">
        <f t="shared" si="39"/>
        <v>0</v>
      </c>
      <c r="N375">
        <f t="shared" si="39"/>
        <v>0</v>
      </c>
      <c r="R375" t="s">
        <v>225</v>
      </c>
    </row>
    <row r="376" spans="1:18" x14ac:dyDescent="0.25">
      <c r="A376">
        <f ca="1">IF($B$2=0,"",COUNTA($B$2:B376))</f>
        <v>375</v>
      </c>
      <c r="B376" s="3" t="str">
        <f t="shared" ca="1" si="36"/>
        <v/>
      </c>
      <c r="C376" s="3">
        <f t="shared" ca="1" si="40"/>
        <v>0</v>
      </c>
      <c r="G376" t="str">
        <f>IF(ISBLANK(K376),"",COUNTA($K$2:K376))</f>
        <v/>
      </c>
      <c r="H376" t="str">
        <f t="shared" si="37"/>
        <v/>
      </c>
      <c r="I376">
        <f t="shared" si="38"/>
        <v>0</v>
      </c>
      <c r="J376" t="s">
        <v>580</v>
      </c>
      <c r="M376">
        <f t="shared" si="39"/>
        <v>0</v>
      </c>
      <c r="N376">
        <f t="shared" si="39"/>
        <v>0</v>
      </c>
      <c r="R376" t="s">
        <v>51</v>
      </c>
    </row>
    <row r="377" spans="1:18" x14ac:dyDescent="0.25">
      <c r="A377">
        <f ca="1">IF($B$2=0,"",COUNTA($B$2:B377))</f>
        <v>376</v>
      </c>
      <c r="B377" s="3" t="str">
        <f t="shared" ca="1" si="36"/>
        <v/>
      </c>
      <c r="C377" s="3">
        <f t="shared" ca="1" si="40"/>
        <v>0</v>
      </c>
      <c r="G377" t="str">
        <f>IF(ISBLANK(K377),"",COUNTA($K$2:K377))</f>
        <v/>
      </c>
      <c r="H377" t="str">
        <f t="shared" si="37"/>
        <v/>
      </c>
      <c r="I377">
        <f t="shared" si="38"/>
        <v>0</v>
      </c>
      <c r="J377">
        <v>650</v>
      </c>
      <c r="M377">
        <f t="shared" si="39"/>
        <v>0</v>
      </c>
      <c r="N377">
        <f t="shared" si="39"/>
        <v>0</v>
      </c>
      <c r="R377" t="s">
        <v>227</v>
      </c>
    </row>
    <row r="378" spans="1:18" x14ac:dyDescent="0.25">
      <c r="A378">
        <f ca="1">IF($B$2=0,"",COUNTA($B$2:B378))</f>
        <v>377</v>
      </c>
      <c r="B378" s="3" t="str">
        <f t="shared" ca="1" si="36"/>
        <v/>
      </c>
      <c r="C378" s="3">
        <f t="shared" ca="1" si="40"/>
        <v>0</v>
      </c>
      <c r="G378" t="str">
        <f>IF(ISBLANK(K378),"",COUNTA($K$2:K378))</f>
        <v/>
      </c>
      <c r="H378" t="str">
        <f t="shared" si="37"/>
        <v/>
      </c>
      <c r="I378">
        <f t="shared" si="38"/>
        <v>0</v>
      </c>
      <c r="J378" t="s">
        <v>581</v>
      </c>
      <c r="M378">
        <f t="shared" si="39"/>
        <v>0</v>
      </c>
      <c r="N378">
        <f t="shared" si="39"/>
        <v>0</v>
      </c>
      <c r="R378" t="s">
        <v>228</v>
      </c>
    </row>
    <row r="379" spans="1:18" x14ac:dyDescent="0.25">
      <c r="A379">
        <f ca="1">IF($B$2=0,"",COUNTA($B$2:B379))</f>
        <v>378</v>
      </c>
      <c r="B379" s="3" t="str">
        <f t="shared" ca="1" si="36"/>
        <v/>
      </c>
      <c r="C379" s="3">
        <f t="shared" ca="1" si="40"/>
        <v>0</v>
      </c>
      <c r="G379" t="str">
        <f>IF(ISBLANK(K379),"",COUNTA($K$2:K379))</f>
        <v/>
      </c>
      <c r="H379" t="str">
        <f t="shared" si="37"/>
        <v/>
      </c>
      <c r="I379">
        <f t="shared" si="38"/>
        <v>0</v>
      </c>
      <c r="J379">
        <v>650</v>
      </c>
      <c r="M379">
        <f t="shared" si="39"/>
        <v>0</v>
      </c>
      <c r="N379">
        <f t="shared" si="39"/>
        <v>0</v>
      </c>
      <c r="R379" t="s">
        <v>51</v>
      </c>
    </row>
    <row r="380" spans="1:18" x14ac:dyDescent="0.25">
      <c r="A380">
        <f ca="1">IF($B$2=0,"",COUNTA($B$2:B380))</f>
        <v>379</v>
      </c>
      <c r="B380" s="3" t="str">
        <f t="shared" ca="1" si="36"/>
        <v/>
      </c>
      <c r="C380" s="3">
        <f t="shared" ca="1" si="40"/>
        <v>0</v>
      </c>
      <c r="G380" t="str">
        <f>IF(ISBLANK(K380),"",COUNTA($K$2:K380))</f>
        <v/>
      </c>
      <c r="H380" t="str">
        <f t="shared" si="37"/>
        <v/>
      </c>
      <c r="I380">
        <f t="shared" si="38"/>
        <v>0</v>
      </c>
      <c r="J380" t="s">
        <v>582</v>
      </c>
      <c r="M380">
        <f t="shared" si="39"/>
        <v>0</v>
      </c>
      <c r="N380">
        <f t="shared" si="39"/>
        <v>0</v>
      </c>
      <c r="R380" t="s">
        <v>229</v>
      </c>
    </row>
    <row r="381" spans="1:18" x14ac:dyDescent="0.25">
      <c r="A381">
        <f ca="1">IF($B$2=0,"",COUNTA($B$2:B381))</f>
        <v>380</v>
      </c>
      <c r="B381" s="3" t="str">
        <f t="shared" ca="1" si="36"/>
        <v/>
      </c>
      <c r="C381" s="3">
        <f t="shared" ca="1" si="40"/>
        <v>0</v>
      </c>
      <c r="G381" t="str">
        <f>IF(ISBLANK(K381),"",COUNTA($K$2:K381))</f>
        <v/>
      </c>
      <c r="H381" t="str">
        <f t="shared" si="37"/>
        <v/>
      </c>
      <c r="I381">
        <f t="shared" si="38"/>
        <v>0</v>
      </c>
      <c r="J381">
        <v>800</v>
      </c>
      <c r="M381">
        <f t="shared" si="39"/>
        <v>0</v>
      </c>
      <c r="N381">
        <f t="shared" si="39"/>
        <v>0</v>
      </c>
      <c r="R381" t="s">
        <v>49</v>
      </c>
    </row>
    <row r="382" spans="1:18" x14ac:dyDescent="0.25">
      <c r="A382">
        <f ca="1">IF($B$2=0,"",COUNTA($B$2:B382))</f>
        <v>381</v>
      </c>
      <c r="B382" s="3" t="str">
        <f t="shared" ca="1" si="36"/>
        <v/>
      </c>
      <c r="C382" s="3">
        <f t="shared" ca="1" si="40"/>
        <v>0</v>
      </c>
      <c r="G382" t="str">
        <f>IF(ISBLANK(K382),"",COUNTA($K$2:K382))</f>
        <v/>
      </c>
      <c r="H382" t="str">
        <f t="shared" si="37"/>
        <v/>
      </c>
      <c r="I382">
        <f t="shared" si="38"/>
        <v>0</v>
      </c>
      <c r="J382" t="s">
        <v>583</v>
      </c>
      <c r="M382">
        <f t="shared" si="39"/>
        <v>0</v>
      </c>
      <c r="N382">
        <f t="shared" si="39"/>
        <v>0</v>
      </c>
      <c r="R382" t="s">
        <v>230</v>
      </c>
    </row>
    <row r="383" spans="1:18" x14ac:dyDescent="0.25">
      <c r="A383">
        <f ca="1">IF($B$2=0,"",COUNTA($B$2:B383))</f>
        <v>382</v>
      </c>
      <c r="B383" s="3" t="str">
        <f t="shared" ca="1" si="36"/>
        <v/>
      </c>
      <c r="C383" s="3">
        <f t="shared" ca="1" si="40"/>
        <v>0</v>
      </c>
      <c r="G383" t="str">
        <f>IF(ISBLANK(K383),"",COUNTA($K$2:K383))</f>
        <v/>
      </c>
      <c r="H383" t="str">
        <f t="shared" si="37"/>
        <v/>
      </c>
      <c r="I383">
        <f t="shared" si="38"/>
        <v>0</v>
      </c>
      <c r="J383">
        <v>1400</v>
      </c>
      <c r="M383">
        <f t="shared" si="39"/>
        <v>0</v>
      </c>
      <c r="N383">
        <f t="shared" si="39"/>
        <v>0</v>
      </c>
      <c r="R383" t="s">
        <v>231</v>
      </c>
    </row>
    <row r="384" spans="1:18" x14ac:dyDescent="0.25">
      <c r="A384">
        <f ca="1">IF($B$2=0,"",COUNTA($B$2:B384))</f>
        <v>383</v>
      </c>
      <c r="B384" s="3" t="str">
        <f t="shared" ca="1" si="36"/>
        <v/>
      </c>
      <c r="C384" s="3">
        <f t="shared" ca="1" si="40"/>
        <v>0</v>
      </c>
      <c r="G384" t="str">
        <f>IF(ISBLANK(K384),"",COUNTA($K$2:K384))</f>
        <v/>
      </c>
      <c r="H384" t="str">
        <f t="shared" si="37"/>
        <v/>
      </c>
      <c r="I384">
        <f t="shared" si="38"/>
        <v>0</v>
      </c>
      <c r="J384" t="s">
        <v>584</v>
      </c>
      <c r="M384">
        <f t="shared" si="39"/>
        <v>0</v>
      </c>
      <c r="N384">
        <f t="shared" si="39"/>
        <v>0</v>
      </c>
      <c r="R384" t="s">
        <v>51</v>
      </c>
    </row>
    <row r="385" spans="1:18" x14ac:dyDescent="0.25">
      <c r="A385">
        <f ca="1">IF($B$2=0,"",COUNTA($B$2:B385))</f>
        <v>384</v>
      </c>
      <c r="B385" s="3" t="str">
        <f t="shared" ca="1" si="36"/>
        <v/>
      </c>
      <c r="C385" s="3">
        <f t="shared" ca="1" si="40"/>
        <v>0</v>
      </c>
      <c r="G385" t="str">
        <f>IF(ISBLANK(K385),"",COUNTA($K$2:K385))</f>
        <v/>
      </c>
      <c r="H385" t="str">
        <f t="shared" si="37"/>
        <v/>
      </c>
      <c r="I385">
        <f t="shared" si="38"/>
        <v>0</v>
      </c>
      <c r="J385">
        <v>1500</v>
      </c>
      <c r="M385">
        <f t="shared" si="39"/>
        <v>0</v>
      </c>
      <c r="N385">
        <f t="shared" si="39"/>
        <v>0</v>
      </c>
      <c r="R385" t="s">
        <v>232</v>
      </c>
    </row>
    <row r="386" spans="1:18" x14ac:dyDescent="0.25">
      <c r="A386">
        <f ca="1">IF($B$2=0,"",COUNTA($B$2:B386))</f>
        <v>385</v>
      </c>
      <c r="B386" s="3" t="str">
        <f t="shared" ref="B386:B449" ca="1" si="41">UPPER(OFFSET(F385,(ROW()-1)*1-1,0))</f>
        <v/>
      </c>
      <c r="C386" s="3">
        <f t="shared" ca="1" si="40"/>
        <v>0</v>
      </c>
      <c r="G386" t="str">
        <f>IF(ISBLANK(K386),"",COUNTA($K$2:K386))</f>
        <v/>
      </c>
      <c r="H386" t="str">
        <f t="shared" ref="H386:H449" si="42">IF(ISBLANK(K386),"",IF(ISNUMBER(SEARCH("+",K386)),LEFT(K386,SEARCH("+",K386,1)-1),LEFT(K386,SEARCH("-",K386,1)-1)))</f>
        <v/>
      </c>
      <c r="I386">
        <f t="shared" ref="I386:I449" si="43">IF(VALUE(M386)&gt;0,-20,IF(VALUE(M386)&gt;VALUE(N386),-20,M386))</f>
        <v>0</v>
      </c>
      <c r="J386" t="s">
        <v>585</v>
      </c>
      <c r="M386">
        <f t="shared" ref="M386:N449" si="44">IF(ISBLANK(K386),0,IF(ISNUMBER(SEARCH("+",K386)),RIGHT(K386,LEN(K386)-SEARCH("+",K386,1)),RIGHT(K386,LEN(K386)-SEARCH("-",K386,1)+1)))</f>
        <v>0</v>
      </c>
      <c r="N386">
        <f t="shared" si="44"/>
        <v>0</v>
      </c>
      <c r="R386" t="s">
        <v>49</v>
      </c>
    </row>
    <row r="387" spans="1:18" x14ac:dyDescent="0.25">
      <c r="A387">
        <f ca="1">IF($B$2=0,"",COUNTA($B$2:B387))</f>
        <v>386</v>
      </c>
      <c r="B387" s="3" t="str">
        <f t="shared" ca="1" si="41"/>
        <v/>
      </c>
      <c r="C387" s="3">
        <f t="shared" ca="1" si="40"/>
        <v>0</v>
      </c>
      <c r="G387" t="str">
        <f>IF(ISBLANK(K387),"",COUNTA($K$2:K387))</f>
        <v/>
      </c>
      <c r="H387" t="str">
        <f t="shared" si="42"/>
        <v/>
      </c>
      <c r="I387">
        <f t="shared" si="43"/>
        <v>0</v>
      </c>
      <c r="J387">
        <v>1600</v>
      </c>
      <c r="M387">
        <f t="shared" si="44"/>
        <v>0</v>
      </c>
      <c r="N387">
        <f t="shared" si="44"/>
        <v>0</v>
      </c>
      <c r="R387" t="s">
        <v>233</v>
      </c>
    </row>
    <row r="388" spans="1:18" x14ac:dyDescent="0.25">
      <c r="A388">
        <f ca="1">IF($B$2=0,"",COUNTA($B$2:B388))</f>
        <v>387</v>
      </c>
      <c r="B388" s="3" t="str">
        <f t="shared" ca="1" si="41"/>
        <v/>
      </c>
      <c r="C388" s="3">
        <f t="shared" ca="1" si="40"/>
        <v>0</v>
      </c>
      <c r="G388" t="str">
        <f>IF(ISBLANK(K388),"",COUNTA($K$2:K388))</f>
        <v/>
      </c>
      <c r="H388" t="str">
        <f t="shared" si="42"/>
        <v/>
      </c>
      <c r="I388">
        <f t="shared" si="43"/>
        <v>0</v>
      </c>
      <c r="J388" t="s">
        <v>586</v>
      </c>
      <c r="M388">
        <f t="shared" si="44"/>
        <v>0</v>
      </c>
      <c r="N388">
        <f t="shared" si="44"/>
        <v>0</v>
      </c>
      <c r="R388" t="s">
        <v>224</v>
      </c>
    </row>
    <row r="389" spans="1:18" x14ac:dyDescent="0.25">
      <c r="A389">
        <f ca="1">IF($B$2=0,"",COUNTA($B$2:B389))</f>
        <v>388</v>
      </c>
      <c r="B389" s="3" t="str">
        <f t="shared" ca="1" si="41"/>
        <v/>
      </c>
      <c r="C389" s="3">
        <f t="shared" ca="1" si="40"/>
        <v>0</v>
      </c>
      <c r="G389" t="str">
        <f>IF(ISBLANK(K389),"",COUNTA($K$2:K389))</f>
        <v/>
      </c>
      <c r="H389" t="str">
        <f t="shared" si="42"/>
        <v/>
      </c>
      <c r="I389">
        <f t="shared" si="43"/>
        <v>0</v>
      </c>
      <c r="J389">
        <v>1700</v>
      </c>
      <c r="M389">
        <f t="shared" si="44"/>
        <v>0</v>
      </c>
      <c r="N389">
        <f t="shared" si="44"/>
        <v>0</v>
      </c>
      <c r="R389" t="s">
        <v>51</v>
      </c>
    </row>
    <row r="390" spans="1:18" x14ac:dyDescent="0.25">
      <c r="A390">
        <f ca="1">IF($B$2=0,"",COUNTA($B$2:B390))</f>
        <v>389</v>
      </c>
      <c r="B390" s="3" t="str">
        <f t="shared" ca="1" si="41"/>
        <v/>
      </c>
      <c r="C390" s="3">
        <f t="shared" ca="1" si="40"/>
        <v>0</v>
      </c>
      <c r="G390" t="str">
        <f>IF(ISBLANK(K390),"",COUNTA($K$2:K390))</f>
        <v/>
      </c>
      <c r="H390" t="str">
        <f t="shared" si="42"/>
        <v/>
      </c>
      <c r="I390">
        <f t="shared" si="43"/>
        <v>0</v>
      </c>
      <c r="J390" t="s">
        <v>587</v>
      </c>
      <c r="M390">
        <f t="shared" si="44"/>
        <v>0</v>
      </c>
      <c r="N390">
        <f t="shared" si="44"/>
        <v>0</v>
      </c>
      <c r="R390" t="s">
        <v>225</v>
      </c>
    </row>
    <row r="391" spans="1:18" x14ac:dyDescent="0.25">
      <c r="A391">
        <f ca="1">IF($B$2=0,"",COUNTA($B$2:B391))</f>
        <v>390</v>
      </c>
      <c r="B391" s="3" t="str">
        <f t="shared" ca="1" si="41"/>
        <v/>
      </c>
      <c r="C391" s="3">
        <f t="shared" ca="1" si="40"/>
        <v>0</v>
      </c>
      <c r="G391" t="str">
        <f>IF(ISBLANK(K391),"",COUNTA($K$2:K391))</f>
        <v/>
      </c>
      <c r="H391" t="str">
        <f t="shared" si="42"/>
        <v/>
      </c>
      <c r="I391">
        <f t="shared" si="43"/>
        <v>0</v>
      </c>
      <c r="J391">
        <v>1700</v>
      </c>
      <c r="M391">
        <f t="shared" si="44"/>
        <v>0</v>
      </c>
      <c r="N391">
        <f t="shared" si="44"/>
        <v>0</v>
      </c>
      <c r="R391" t="s">
        <v>49</v>
      </c>
    </row>
    <row r="392" spans="1:18" x14ac:dyDescent="0.25">
      <c r="A392">
        <f ca="1">IF($B$2=0,"",COUNTA($B$2:B392))</f>
        <v>391</v>
      </c>
      <c r="B392" s="3" t="str">
        <f t="shared" ca="1" si="41"/>
        <v/>
      </c>
      <c r="C392" s="3">
        <f t="shared" ca="1" si="40"/>
        <v>0</v>
      </c>
      <c r="G392" t="str">
        <f>IF(ISBLANK(K392),"",COUNTA($K$2:K392))</f>
        <v/>
      </c>
      <c r="H392" t="str">
        <f t="shared" si="42"/>
        <v/>
      </c>
      <c r="I392">
        <f t="shared" si="43"/>
        <v>0</v>
      </c>
      <c r="J392" t="s">
        <v>588</v>
      </c>
      <c r="M392">
        <f t="shared" si="44"/>
        <v>0</v>
      </c>
      <c r="N392">
        <f t="shared" si="44"/>
        <v>0</v>
      </c>
      <c r="R392" t="s">
        <v>234</v>
      </c>
    </row>
    <row r="393" spans="1:18" x14ac:dyDescent="0.25">
      <c r="A393">
        <f ca="1">IF($B$2=0,"",COUNTA($B$2:B393))</f>
        <v>392</v>
      </c>
      <c r="B393" s="3" t="str">
        <f t="shared" ca="1" si="41"/>
        <v/>
      </c>
      <c r="C393" s="3">
        <f t="shared" ca="1" si="40"/>
        <v>0</v>
      </c>
      <c r="G393" t="str">
        <f>IF(ISBLANK(K393),"",COUNTA($K$2:K393))</f>
        <v/>
      </c>
      <c r="H393" t="str">
        <f t="shared" si="42"/>
        <v/>
      </c>
      <c r="I393">
        <f t="shared" si="43"/>
        <v>0</v>
      </c>
      <c r="J393">
        <v>2000</v>
      </c>
      <c r="M393">
        <f t="shared" si="44"/>
        <v>0</v>
      </c>
      <c r="N393">
        <f t="shared" si="44"/>
        <v>0</v>
      </c>
      <c r="R393" t="s">
        <v>235</v>
      </c>
    </row>
    <row r="394" spans="1:18" x14ac:dyDescent="0.25">
      <c r="A394">
        <f ca="1">IF($B$2=0,"",COUNTA($B$2:B394))</f>
        <v>393</v>
      </c>
      <c r="B394" s="3" t="str">
        <f t="shared" ca="1" si="41"/>
        <v/>
      </c>
      <c r="C394" s="3">
        <f t="shared" ca="1" si="40"/>
        <v>0</v>
      </c>
      <c r="G394" t="str">
        <f>IF(ISBLANK(K394),"",COUNTA($K$2:K394))</f>
        <v/>
      </c>
      <c r="H394" t="str">
        <f t="shared" si="42"/>
        <v/>
      </c>
      <c r="I394">
        <f t="shared" si="43"/>
        <v>0</v>
      </c>
      <c r="J394" t="s">
        <v>589</v>
      </c>
      <c r="M394">
        <f t="shared" si="44"/>
        <v>0</v>
      </c>
      <c r="N394">
        <f t="shared" si="44"/>
        <v>0</v>
      </c>
      <c r="R394" t="s">
        <v>51</v>
      </c>
    </row>
    <row r="395" spans="1:18" x14ac:dyDescent="0.25">
      <c r="A395">
        <f ca="1">IF($B$2=0,"",COUNTA($B$2:B395))</f>
        <v>394</v>
      </c>
      <c r="B395" s="3" t="str">
        <f t="shared" ca="1" si="41"/>
        <v/>
      </c>
      <c r="C395" s="3">
        <f t="shared" ca="1" si="40"/>
        <v>0</v>
      </c>
      <c r="G395" t="str">
        <f>IF(ISBLANK(K395),"",COUNTA($K$2:K395))</f>
        <v/>
      </c>
      <c r="H395" t="str">
        <f t="shared" si="42"/>
        <v/>
      </c>
      <c r="I395">
        <f t="shared" si="43"/>
        <v>0</v>
      </c>
      <c r="J395">
        <v>2200</v>
      </c>
      <c r="M395">
        <f t="shared" si="44"/>
        <v>0</v>
      </c>
      <c r="N395">
        <f t="shared" si="44"/>
        <v>0</v>
      </c>
      <c r="R395" t="s">
        <v>236</v>
      </c>
    </row>
    <row r="396" spans="1:18" x14ac:dyDescent="0.25">
      <c r="A396">
        <f ca="1">IF($B$2=0,"",COUNTA($B$2:B396))</f>
        <v>395</v>
      </c>
      <c r="B396" s="3" t="str">
        <f t="shared" ca="1" si="41"/>
        <v/>
      </c>
      <c r="C396" s="3">
        <f t="shared" ca="1" si="40"/>
        <v>0</v>
      </c>
      <c r="G396" t="str">
        <f>IF(ISBLANK(K396),"",COUNTA($K$2:K396))</f>
        <v/>
      </c>
      <c r="H396" t="str">
        <f t="shared" si="42"/>
        <v/>
      </c>
      <c r="I396">
        <f t="shared" si="43"/>
        <v>0</v>
      </c>
      <c r="J396" t="s">
        <v>590</v>
      </c>
      <c r="M396">
        <f t="shared" si="44"/>
        <v>0</v>
      </c>
      <c r="N396">
        <f t="shared" si="44"/>
        <v>0</v>
      </c>
      <c r="R396" t="s">
        <v>49</v>
      </c>
    </row>
    <row r="397" spans="1:18" x14ac:dyDescent="0.25">
      <c r="A397">
        <f ca="1">IF($B$2=0,"",COUNTA($B$2:B397))</f>
        <v>396</v>
      </c>
      <c r="B397" s="3" t="str">
        <f t="shared" ca="1" si="41"/>
        <v/>
      </c>
      <c r="C397" s="3">
        <f t="shared" ca="1" si="40"/>
        <v>0</v>
      </c>
      <c r="G397" t="str">
        <f>IF(ISBLANK(K397),"",COUNTA($K$2:K397))</f>
        <v/>
      </c>
      <c r="H397" t="str">
        <f t="shared" si="42"/>
        <v/>
      </c>
      <c r="I397">
        <f t="shared" si="43"/>
        <v>0</v>
      </c>
      <c r="J397">
        <v>2200</v>
      </c>
      <c r="M397">
        <f t="shared" si="44"/>
        <v>0</v>
      </c>
      <c r="N397">
        <f t="shared" si="44"/>
        <v>0</v>
      </c>
      <c r="R397" t="s">
        <v>237</v>
      </c>
    </row>
    <row r="398" spans="1:18" x14ac:dyDescent="0.25">
      <c r="A398">
        <f ca="1">IF($B$2=0,"",COUNTA($B$2:B398))</f>
        <v>397</v>
      </c>
      <c r="B398" s="3" t="str">
        <f t="shared" ca="1" si="41"/>
        <v/>
      </c>
      <c r="C398" s="3">
        <f t="shared" ca="1" si="40"/>
        <v>0</v>
      </c>
      <c r="G398" t="str">
        <f>IF(ISBLANK(K398),"",COUNTA($K$2:K398))</f>
        <v/>
      </c>
      <c r="H398" t="str">
        <f t="shared" si="42"/>
        <v/>
      </c>
      <c r="I398">
        <f t="shared" si="43"/>
        <v>0</v>
      </c>
      <c r="J398" t="s">
        <v>591</v>
      </c>
      <c r="M398">
        <f t="shared" si="44"/>
        <v>0</v>
      </c>
      <c r="N398">
        <f t="shared" si="44"/>
        <v>0</v>
      </c>
      <c r="R398" t="s">
        <v>231</v>
      </c>
    </row>
    <row r="399" spans="1:18" x14ac:dyDescent="0.25">
      <c r="A399">
        <f ca="1">IF($B$2=0,"",COUNTA($B$2:B399))</f>
        <v>398</v>
      </c>
      <c r="B399" s="3" t="str">
        <f t="shared" ca="1" si="41"/>
        <v/>
      </c>
      <c r="C399" s="3">
        <f t="shared" ca="1" si="40"/>
        <v>0</v>
      </c>
      <c r="G399" t="str">
        <f>IF(ISBLANK(K399),"",COUNTA($K$2:K399))</f>
        <v/>
      </c>
      <c r="H399" t="str">
        <f t="shared" si="42"/>
        <v/>
      </c>
      <c r="I399">
        <f t="shared" si="43"/>
        <v>0</v>
      </c>
      <c r="J399">
        <v>2500</v>
      </c>
      <c r="M399">
        <f t="shared" si="44"/>
        <v>0</v>
      </c>
      <c r="N399">
        <f t="shared" si="44"/>
        <v>0</v>
      </c>
      <c r="R399" t="s">
        <v>51</v>
      </c>
    </row>
    <row r="400" spans="1:18" x14ac:dyDescent="0.25">
      <c r="A400">
        <f ca="1">IF($B$2=0,"",COUNTA($B$2:B400))</f>
        <v>399</v>
      </c>
      <c r="B400" s="3" t="str">
        <f t="shared" ca="1" si="41"/>
        <v/>
      </c>
      <c r="C400" s="3">
        <f t="shared" ca="1" si="40"/>
        <v>0</v>
      </c>
      <c r="G400" t="str">
        <f>IF(ISBLANK(K400),"",COUNTA($K$2:K400))</f>
        <v/>
      </c>
      <c r="H400" t="str">
        <f t="shared" si="42"/>
        <v/>
      </c>
      <c r="I400">
        <f t="shared" si="43"/>
        <v>0</v>
      </c>
      <c r="J400" t="s">
        <v>592</v>
      </c>
      <c r="M400">
        <f t="shared" si="44"/>
        <v>0</v>
      </c>
      <c r="N400">
        <f t="shared" si="44"/>
        <v>0</v>
      </c>
      <c r="R400" t="s">
        <v>232</v>
      </c>
    </row>
    <row r="401" spans="1:18" x14ac:dyDescent="0.25">
      <c r="A401">
        <f ca="1">IF($B$2=0,"",COUNTA($B$2:B401))</f>
        <v>400</v>
      </c>
      <c r="B401" s="3" t="str">
        <f t="shared" ca="1" si="41"/>
        <v/>
      </c>
      <c r="C401" s="3">
        <f t="shared" ca="1" si="40"/>
        <v>0</v>
      </c>
      <c r="G401" t="str">
        <f>IF(ISBLANK(K401),"",COUNTA($K$2:K401))</f>
        <v/>
      </c>
      <c r="H401" t="str">
        <f t="shared" si="42"/>
        <v/>
      </c>
      <c r="I401">
        <f t="shared" si="43"/>
        <v>0</v>
      </c>
      <c r="J401">
        <v>2500</v>
      </c>
      <c r="M401">
        <f t="shared" si="44"/>
        <v>0</v>
      </c>
      <c r="N401">
        <f t="shared" si="44"/>
        <v>0</v>
      </c>
      <c r="R401" t="s">
        <v>49</v>
      </c>
    </row>
    <row r="402" spans="1:18" x14ac:dyDescent="0.25">
      <c r="A402">
        <f ca="1">IF($B$2=0,"",COUNTA($B$2:B402))</f>
        <v>401</v>
      </c>
      <c r="B402" s="3" t="str">
        <f t="shared" ca="1" si="41"/>
        <v/>
      </c>
      <c r="C402" s="3">
        <f t="shared" ca="1" si="40"/>
        <v>0</v>
      </c>
      <c r="G402" t="str">
        <f>IF(ISBLANK(K402),"",COUNTA($K$2:K402))</f>
        <v/>
      </c>
      <c r="H402" t="str">
        <f t="shared" si="42"/>
        <v/>
      </c>
      <c r="I402">
        <f t="shared" si="43"/>
        <v>0</v>
      </c>
      <c r="J402" t="s">
        <v>593</v>
      </c>
      <c r="M402">
        <f t="shared" si="44"/>
        <v>0</v>
      </c>
      <c r="N402">
        <f t="shared" si="44"/>
        <v>0</v>
      </c>
      <c r="R402" t="s">
        <v>238</v>
      </c>
    </row>
    <row r="403" spans="1:18" x14ac:dyDescent="0.25">
      <c r="A403">
        <f ca="1">IF($B$2=0,"",COUNTA($B$2:B403))</f>
        <v>402</v>
      </c>
      <c r="B403" s="3" t="str">
        <f t="shared" ca="1" si="41"/>
        <v/>
      </c>
      <c r="C403" s="3">
        <f t="shared" ca="1" si="40"/>
        <v>0</v>
      </c>
      <c r="G403" t="str">
        <f>IF(ISBLANK(K403),"",COUNTA($K$2:K403))</f>
        <v/>
      </c>
      <c r="H403" t="str">
        <f t="shared" si="42"/>
        <v/>
      </c>
      <c r="I403">
        <f t="shared" si="43"/>
        <v>0</v>
      </c>
      <c r="J403">
        <v>2500</v>
      </c>
      <c r="M403">
        <f t="shared" si="44"/>
        <v>0</v>
      </c>
      <c r="N403">
        <f t="shared" si="44"/>
        <v>0</v>
      </c>
      <c r="R403" t="s">
        <v>224</v>
      </c>
    </row>
    <row r="404" spans="1:18" x14ac:dyDescent="0.25">
      <c r="A404">
        <f ca="1">IF($B$2=0,"",COUNTA($B$2:B404))</f>
        <v>403</v>
      </c>
      <c r="B404" s="3" t="str">
        <f t="shared" ca="1" si="41"/>
        <v/>
      </c>
      <c r="C404" s="3">
        <f t="shared" ca="1" si="40"/>
        <v>0</v>
      </c>
      <c r="G404" t="str">
        <f>IF(ISBLANK(K404),"",COUNTA($K$2:K404))</f>
        <v/>
      </c>
      <c r="H404" t="str">
        <f t="shared" si="42"/>
        <v/>
      </c>
      <c r="I404">
        <f t="shared" si="43"/>
        <v>0</v>
      </c>
      <c r="J404" t="s">
        <v>594</v>
      </c>
      <c r="M404">
        <f t="shared" si="44"/>
        <v>0</v>
      </c>
      <c r="N404">
        <f t="shared" si="44"/>
        <v>0</v>
      </c>
      <c r="R404" t="s">
        <v>51</v>
      </c>
    </row>
    <row r="405" spans="1:18" x14ac:dyDescent="0.25">
      <c r="A405">
        <f ca="1">IF($B$2=0,"",COUNTA($B$2:B405))</f>
        <v>404</v>
      </c>
      <c r="B405" s="3" t="str">
        <f t="shared" ca="1" si="41"/>
        <v/>
      </c>
      <c r="C405" s="3">
        <f t="shared" ca="1" si="40"/>
        <v>0</v>
      </c>
      <c r="G405" t="str">
        <f>IF(ISBLANK(K405),"",COUNTA($K$2:K405))</f>
        <v/>
      </c>
      <c r="H405" t="str">
        <f t="shared" si="42"/>
        <v/>
      </c>
      <c r="I405">
        <f t="shared" si="43"/>
        <v>0</v>
      </c>
      <c r="J405">
        <v>3000</v>
      </c>
      <c r="M405">
        <f t="shared" si="44"/>
        <v>0</v>
      </c>
      <c r="N405">
        <f t="shared" si="44"/>
        <v>0</v>
      </c>
      <c r="R405" t="s">
        <v>225</v>
      </c>
    </row>
    <row r="406" spans="1:18" x14ac:dyDescent="0.25">
      <c r="A406">
        <f ca="1">IF($B$2=0,"",COUNTA($B$2:B406))</f>
        <v>405</v>
      </c>
      <c r="B406" s="3" t="str">
        <f t="shared" ca="1" si="41"/>
        <v/>
      </c>
      <c r="C406" s="3">
        <f t="shared" ca="1" si="40"/>
        <v>0</v>
      </c>
      <c r="G406" t="str">
        <f>IF(ISBLANK(K406),"",COUNTA($K$2:K406))</f>
        <v/>
      </c>
      <c r="H406" t="str">
        <f t="shared" si="42"/>
        <v/>
      </c>
      <c r="I406">
        <f t="shared" si="43"/>
        <v>0</v>
      </c>
      <c r="J406" t="s">
        <v>595</v>
      </c>
      <c r="M406">
        <f t="shared" si="44"/>
        <v>0</v>
      </c>
      <c r="N406">
        <f t="shared" si="44"/>
        <v>0</v>
      </c>
      <c r="R406" t="s">
        <v>49</v>
      </c>
    </row>
    <row r="407" spans="1:18" x14ac:dyDescent="0.25">
      <c r="A407">
        <f ca="1">IF($B$2=0,"",COUNTA($B$2:B407))</f>
        <v>406</v>
      </c>
      <c r="B407" s="3" t="str">
        <f t="shared" ca="1" si="41"/>
        <v/>
      </c>
      <c r="C407" s="3">
        <f t="shared" ca="1" si="40"/>
        <v>0</v>
      </c>
      <c r="G407" t="str">
        <f>IF(ISBLANK(K407),"",COUNTA($K$2:K407))</f>
        <v/>
      </c>
      <c r="H407" t="str">
        <f t="shared" si="42"/>
        <v/>
      </c>
      <c r="I407">
        <f t="shared" si="43"/>
        <v>0</v>
      </c>
      <c r="J407">
        <v>3000</v>
      </c>
      <c r="M407">
        <f t="shared" si="44"/>
        <v>0</v>
      </c>
      <c r="N407">
        <f t="shared" si="44"/>
        <v>0</v>
      </c>
      <c r="R407" t="s">
        <v>239</v>
      </c>
    </row>
    <row r="408" spans="1:18" x14ac:dyDescent="0.25">
      <c r="A408">
        <f ca="1">IF($B$2=0,"",COUNTA($B$2:B408))</f>
        <v>407</v>
      </c>
      <c r="B408" s="3" t="str">
        <f t="shared" ca="1" si="41"/>
        <v/>
      </c>
      <c r="C408" s="3">
        <f t="shared" ca="1" si="40"/>
        <v>0</v>
      </c>
      <c r="G408" t="str">
        <f>IF(ISBLANK(K408),"",COUNTA($K$2:K408))</f>
        <v/>
      </c>
      <c r="H408" t="str">
        <f t="shared" si="42"/>
        <v/>
      </c>
      <c r="I408">
        <f t="shared" si="43"/>
        <v>0</v>
      </c>
      <c r="J408" t="s">
        <v>596</v>
      </c>
      <c r="M408">
        <f t="shared" si="44"/>
        <v>0</v>
      </c>
      <c r="N408">
        <f t="shared" si="44"/>
        <v>0</v>
      </c>
      <c r="R408" t="s">
        <v>231</v>
      </c>
    </row>
    <row r="409" spans="1:18" x14ac:dyDescent="0.25">
      <c r="A409">
        <f ca="1">IF($B$2=0,"",COUNTA($B$2:B409))</f>
        <v>408</v>
      </c>
      <c r="B409" s="3" t="str">
        <f t="shared" ca="1" si="41"/>
        <v/>
      </c>
      <c r="C409" s="3">
        <f t="shared" ca="1" si="40"/>
        <v>0</v>
      </c>
      <c r="G409" t="str">
        <f>IF(ISBLANK(K409),"",COUNTA($K$2:K409))</f>
        <v/>
      </c>
      <c r="H409" t="str">
        <f t="shared" si="42"/>
        <v/>
      </c>
      <c r="I409">
        <f t="shared" si="43"/>
        <v>0</v>
      </c>
      <c r="J409">
        <v>3000</v>
      </c>
      <c r="M409">
        <f t="shared" si="44"/>
        <v>0</v>
      </c>
      <c r="N409">
        <f t="shared" si="44"/>
        <v>0</v>
      </c>
      <c r="R409" t="s">
        <v>51</v>
      </c>
    </row>
    <row r="410" spans="1:18" x14ac:dyDescent="0.25">
      <c r="A410">
        <f ca="1">IF($B$2=0,"",COUNTA($B$2:B410))</f>
        <v>409</v>
      </c>
      <c r="B410" s="3" t="str">
        <f t="shared" ca="1" si="41"/>
        <v/>
      </c>
      <c r="C410" s="3">
        <f t="shared" ca="1" si="40"/>
        <v>0</v>
      </c>
      <c r="G410" t="str">
        <f>IF(ISBLANK(K410),"",COUNTA($K$2:K410))</f>
        <v/>
      </c>
      <c r="H410" t="str">
        <f t="shared" si="42"/>
        <v/>
      </c>
      <c r="I410">
        <f t="shared" si="43"/>
        <v>0</v>
      </c>
      <c r="J410" t="s">
        <v>597</v>
      </c>
      <c r="M410">
        <f t="shared" si="44"/>
        <v>0</v>
      </c>
      <c r="N410">
        <f t="shared" si="44"/>
        <v>0</v>
      </c>
      <c r="R410" t="s">
        <v>232</v>
      </c>
    </row>
    <row r="411" spans="1:18" x14ac:dyDescent="0.25">
      <c r="A411">
        <f ca="1">IF($B$2=0,"",COUNTA($B$2:B411))</f>
        <v>410</v>
      </c>
      <c r="B411" s="3" t="str">
        <f t="shared" ca="1" si="41"/>
        <v/>
      </c>
      <c r="C411" s="3">
        <f t="shared" ca="1" si="40"/>
        <v>0</v>
      </c>
      <c r="G411" t="str">
        <f>IF(ISBLANK(K411),"",COUNTA($K$2:K411))</f>
        <v/>
      </c>
      <c r="H411" t="str">
        <f t="shared" si="42"/>
        <v/>
      </c>
      <c r="I411">
        <f t="shared" si="43"/>
        <v>0</v>
      </c>
      <c r="J411">
        <v>3000</v>
      </c>
      <c r="M411">
        <f t="shared" si="44"/>
        <v>0</v>
      </c>
      <c r="N411">
        <f t="shared" si="44"/>
        <v>0</v>
      </c>
      <c r="R411" t="s">
        <v>49</v>
      </c>
    </row>
    <row r="412" spans="1:18" x14ac:dyDescent="0.25">
      <c r="A412">
        <f ca="1">IF($B$2=0,"",COUNTA($B$2:B412))</f>
        <v>411</v>
      </c>
      <c r="B412" s="3" t="str">
        <f t="shared" ca="1" si="41"/>
        <v/>
      </c>
      <c r="C412" s="3">
        <f t="shared" ca="1" si="40"/>
        <v>0</v>
      </c>
      <c r="G412" t="str">
        <f>IF(ISBLANK(K412),"",COUNTA($K$2:K412))</f>
        <v/>
      </c>
      <c r="H412" t="str">
        <f t="shared" si="42"/>
        <v/>
      </c>
      <c r="I412">
        <f t="shared" si="43"/>
        <v>0</v>
      </c>
      <c r="J412" t="s">
        <v>598</v>
      </c>
      <c r="M412">
        <f t="shared" si="44"/>
        <v>0</v>
      </c>
      <c r="N412">
        <f t="shared" si="44"/>
        <v>0</v>
      </c>
      <c r="R412" t="s">
        <v>240</v>
      </c>
    </row>
    <row r="413" spans="1:18" x14ac:dyDescent="0.25">
      <c r="A413">
        <f ca="1">IF($B$2=0,"",COUNTA($B$2:B413))</f>
        <v>412</v>
      </c>
      <c r="B413" s="3" t="str">
        <f t="shared" ca="1" si="41"/>
        <v/>
      </c>
      <c r="C413" s="3">
        <f t="shared" ca="1" si="40"/>
        <v>0</v>
      </c>
      <c r="G413" t="str">
        <f>IF(ISBLANK(K413),"",COUNTA($K$2:K413))</f>
        <v/>
      </c>
      <c r="H413" t="str">
        <f t="shared" si="42"/>
        <v/>
      </c>
      <c r="I413">
        <f t="shared" si="43"/>
        <v>0</v>
      </c>
      <c r="J413">
        <v>3500</v>
      </c>
      <c r="M413">
        <f t="shared" si="44"/>
        <v>0</v>
      </c>
      <c r="N413">
        <f t="shared" si="44"/>
        <v>0</v>
      </c>
      <c r="R413" t="s">
        <v>224</v>
      </c>
    </row>
    <row r="414" spans="1:18" x14ac:dyDescent="0.25">
      <c r="A414">
        <f ca="1">IF($B$2=0,"",COUNTA($B$2:B414))</f>
        <v>413</v>
      </c>
      <c r="B414" s="3" t="str">
        <f t="shared" ca="1" si="41"/>
        <v/>
      </c>
      <c r="C414" s="3">
        <f t="shared" ca="1" si="40"/>
        <v>0</v>
      </c>
      <c r="G414" t="str">
        <f>IF(ISBLANK(K414),"",COUNTA($K$2:K414))</f>
        <v/>
      </c>
      <c r="H414" t="str">
        <f t="shared" si="42"/>
        <v/>
      </c>
      <c r="I414">
        <f t="shared" si="43"/>
        <v>0</v>
      </c>
      <c r="J414" t="s">
        <v>599</v>
      </c>
      <c r="M414">
        <f t="shared" si="44"/>
        <v>0</v>
      </c>
      <c r="N414">
        <f t="shared" si="44"/>
        <v>0</v>
      </c>
      <c r="R414" t="s">
        <v>49</v>
      </c>
    </row>
    <row r="415" spans="1:18" x14ac:dyDescent="0.25">
      <c r="A415">
        <f ca="1">IF($B$2=0,"",COUNTA($B$2:B415))</f>
        <v>414</v>
      </c>
      <c r="B415" s="3" t="str">
        <f t="shared" ca="1" si="41"/>
        <v/>
      </c>
      <c r="C415" s="3">
        <f t="shared" ca="1" si="40"/>
        <v>0</v>
      </c>
      <c r="G415" t="str">
        <f>IF(ISBLANK(K415),"",COUNTA($K$2:K415))</f>
        <v/>
      </c>
      <c r="H415" t="str">
        <f t="shared" si="42"/>
        <v/>
      </c>
      <c r="I415">
        <f t="shared" si="43"/>
        <v>0</v>
      </c>
      <c r="J415">
        <v>3500</v>
      </c>
      <c r="M415">
        <f t="shared" si="44"/>
        <v>0</v>
      </c>
      <c r="N415">
        <f t="shared" si="44"/>
        <v>0</v>
      </c>
      <c r="R415" t="s">
        <v>225</v>
      </c>
    </row>
    <row r="416" spans="1:18" x14ac:dyDescent="0.25">
      <c r="A416">
        <f ca="1">IF($B$2=0,"",COUNTA($B$2:B416))</f>
        <v>415</v>
      </c>
      <c r="B416" s="3" t="str">
        <f t="shared" ca="1" si="41"/>
        <v/>
      </c>
      <c r="C416" s="3">
        <f t="shared" ca="1" si="40"/>
        <v>0</v>
      </c>
      <c r="G416" t="str">
        <f>IF(ISBLANK(K416),"",COUNTA($K$2:K416))</f>
        <v/>
      </c>
      <c r="H416" t="str">
        <f t="shared" si="42"/>
        <v/>
      </c>
      <c r="I416">
        <f t="shared" si="43"/>
        <v>0</v>
      </c>
      <c r="J416" t="s">
        <v>600</v>
      </c>
      <c r="M416">
        <f t="shared" si="44"/>
        <v>0</v>
      </c>
      <c r="N416">
        <f t="shared" si="44"/>
        <v>0</v>
      </c>
      <c r="R416" t="s">
        <v>51</v>
      </c>
    </row>
    <row r="417" spans="1:18" x14ac:dyDescent="0.25">
      <c r="A417">
        <f ca="1">IF($B$2=0,"",COUNTA($B$2:B417))</f>
        <v>416</v>
      </c>
      <c r="B417" s="3" t="str">
        <f t="shared" ca="1" si="41"/>
        <v/>
      </c>
      <c r="C417" s="3">
        <f t="shared" ca="1" si="40"/>
        <v>0</v>
      </c>
      <c r="G417" t="str">
        <f>IF(ISBLANK(K417),"",COUNTA($K$2:K417))</f>
        <v/>
      </c>
      <c r="H417" t="str">
        <f t="shared" si="42"/>
        <v/>
      </c>
      <c r="I417">
        <f t="shared" si="43"/>
        <v>0</v>
      </c>
      <c r="J417">
        <v>4000</v>
      </c>
      <c r="M417">
        <f t="shared" si="44"/>
        <v>0</v>
      </c>
      <c r="N417">
        <f t="shared" si="44"/>
        <v>0</v>
      </c>
      <c r="R417" t="s">
        <v>241</v>
      </c>
    </row>
    <row r="418" spans="1:18" x14ac:dyDescent="0.25">
      <c r="A418">
        <f ca="1">IF($B$2=0,"",COUNTA($B$2:B418))</f>
        <v>417</v>
      </c>
      <c r="B418" s="3" t="str">
        <f t="shared" ca="1" si="41"/>
        <v/>
      </c>
      <c r="C418" s="3">
        <f t="shared" ca="1" si="40"/>
        <v>0</v>
      </c>
      <c r="G418" t="str">
        <f>IF(ISBLANK(K418),"",COUNTA($K$2:K418))</f>
        <v/>
      </c>
      <c r="H418" t="str">
        <f t="shared" si="42"/>
        <v/>
      </c>
      <c r="I418">
        <f t="shared" si="43"/>
        <v>0</v>
      </c>
      <c r="J418" t="s">
        <v>601</v>
      </c>
      <c r="M418">
        <f t="shared" si="44"/>
        <v>0</v>
      </c>
      <c r="N418">
        <f t="shared" si="44"/>
        <v>0</v>
      </c>
      <c r="R418" t="s">
        <v>242</v>
      </c>
    </row>
    <row r="419" spans="1:18" x14ac:dyDescent="0.25">
      <c r="A419">
        <f ca="1">IF($B$2=0,"",COUNTA($B$2:B419))</f>
        <v>418</v>
      </c>
      <c r="B419" s="3" t="str">
        <f t="shared" ca="1" si="41"/>
        <v/>
      </c>
      <c r="C419" s="3">
        <f t="shared" ca="1" si="40"/>
        <v>0</v>
      </c>
      <c r="G419" t="str">
        <f>IF(ISBLANK(K419),"",COUNTA($K$2:K419))</f>
        <v/>
      </c>
      <c r="H419" t="str">
        <f t="shared" si="42"/>
        <v/>
      </c>
      <c r="I419">
        <f t="shared" si="43"/>
        <v>0</v>
      </c>
      <c r="J419">
        <v>4000</v>
      </c>
      <c r="M419">
        <f t="shared" si="44"/>
        <v>0</v>
      </c>
      <c r="N419">
        <f t="shared" si="44"/>
        <v>0</v>
      </c>
      <c r="R419" t="s">
        <v>49</v>
      </c>
    </row>
    <row r="420" spans="1:18" x14ac:dyDescent="0.25">
      <c r="A420">
        <f ca="1">IF($B$2=0,"",COUNTA($B$2:B420))</f>
        <v>419</v>
      </c>
      <c r="B420" s="3" t="str">
        <f t="shared" ca="1" si="41"/>
        <v/>
      </c>
      <c r="C420" s="3">
        <f t="shared" ca="1" si="40"/>
        <v>0</v>
      </c>
      <c r="G420" t="str">
        <f>IF(ISBLANK(K420),"",COUNTA($K$2:K420))</f>
        <v/>
      </c>
      <c r="H420" t="str">
        <f t="shared" si="42"/>
        <v/>
      </c>
      <c r="I420">
        <f t="shared" si="43"/>
        <v>0</v>
      </c>
      <c r="J420" t="s">
        <v>602</v>
      </c>
      <c r="M420">
        <f t="shared" si="44"/>
        <v>0</v>
      </c>
      <c r="N420">
        <f t="shared" si="44"/>
        <v>0</v>
      </c>
      <c r="R420" t="s">
        <v>243</v>
      </c>
    </row>
    <row r="421" spans="1:18" x14ac:dyDescent="0.25">
      <c r="A421">
        <f ca="1">IF($B$2=0,"",COUNTA($B$2:B421))</f>
        <v>420</v>
      </c>
      <c r="B421" s="3" t="str">
        <f t="shared" ca="1" si="41"/>
        <v/>
      </c>
      <c r="C421" s="3">
        <f t="shared" ca="1" si="40"/>
        <v>0</v>
      </c>
      <c r="G421" t="str">
        <f>IF(ISBLANK(K421),"",COUNTA($K$2:K421))</f>
        <v/>
      </c>
      <c r="H421" t="str">
        <f t="shared" si="42"/>
        <v/>
      </c>
      <c r="I421">
        <f t="shared" si="43"/>
        <v>0</v>
      </c>
      <c r="J421">
        <v>4500</v>
      </c>
      <c r="M421">
        <f t="shared" si="44"/>
        <v>0</v>
      </c>
      <c r="N421">
        <f t="shared" si="44"/>
        <v>0</v>
      </c>
      <c r="R421" t="s">
        <v>51</v>
      </c>
    </row>
    <row r="422" spans="1:18" x14ac:dyDescent="0.25">
      <c r="A422">
        <f ca="1">IF($B$2=0,"",COUNTA($B$2:B422))</f>
        <v>421</v>
      </c>
      <c r="B422" s="3" t="str">
        <f t="shared" ca="1" si="41"/>
        <v/>
      </c>
      <c r="C422" s="3">
        <f t="shared" ca="1" si="40"/>
        <v>0</v>
      </c>
      <c r="G422" t="str">
        <f>IF(ISBLANK(K422),"",COUNTA($K$2:K422))</f>
        <v/>
      </c>
      <c r="H422" t="str">
        <f t="shared" si="42"/>
        <v/>
      </c>
      <c r="I422">
        <f t="shared" si="43"/>
        <v>0</v>
      </c>
      <c r="J422" t="s">
        <v>603</v>
      </c>
      <c r="M422">
        <f t="shared" si="44"/>
        <v>0</v>
      </c>
      <c r="N422">
        <f t="shared" si="44"/>
        <v>0</v>
      </c>
      <c r="R422" t="s">
        <v>244</v>
      </c>
    </row>
    <row r="423" spans="1:18" x14ac:dyDescent="0.25">
      <c r="A423">
        <f ca="1">IF($B$2=0,"",COUNTA($B$2:B423))</f>
        <v>422</v>
      </c>
      <c r="B423" s="3" t="str">
        <f t="shared" ca="1" si="41"/>
        <v/>
      </c>
      <c r="C423" s="3">
        <f t="shared" ca="1" si="40"/>
        <v>0</v>
      </c>
      <c r="G423" t="str">
        <f>IF(ISBLANK(K423),"",COUNTA($K$2:K423))</f>
        <v/>
      </c>
      <c r="H423" t="str">
        <f t="shared" si="42"/>
        <v/>
      </c>
      <c r="I423">
        <f t="shared" si="43"/>
        <v>0</v>
      </c>
      <c r="J423">
        <v>4500</v>
      </c>
      <c r="M423">
        <f t="shared" si="44"/>
        <v>0</v>
      </c>
      <c r="N423">
        <f t="shared" si="44"/>
        <v>0</v>
      </c>
      <c r="R423" t="s">
        <v>242</v>
      </c>
    </row>
    <row r="424" spans="1:18" x14ac:dyDescent="0.25">
      <c r="A424">
        <f ca="1">IF($B$2=0,"",COUNTA($B$2:B424))</f>
        <v>423</v>
      </c>
      <c r="B424" s="3" t="str">
        <f t="shared" ca="1" si="41"/>
        <v/>
      </c>
      <c r="C424" s="3">
        <f t="shared" ca="1" si="40"/>
        <v>0</v>
      </c>
      <c r="G424" t="str">
        <f>IF(ISBLANK(K424),"",COUNTA($K$2:K424))</f>
        <v/>
      </c>
      <c r="H424" t="str">
        <f t="shared" si="42"/>
        <v/>
      </c>
      <c r="I424">
        <f t="shared" si="43"/>
        <v>0</v>
      </c>
      <c r="J424" t="s">
        <v>604</v>
      </c>
      <c r="M424">
        <f t="shared" si="44"/>
        <v>0</v>
      </c>
      <c r="N424">
        <f t="shared" si="44"/>
        <v>0</v>
      </c>
      <c r="R424" t="s">
        <v>51</v>
      </c>
    </row>
    <row r="425" spans="1:18" x14ac:dyDescent="0.25">
      <c r="A425">
        <f ca="1">IF($B$2=0,"",COUNTA($B$2:B425))</f>
        <v>424</v>
      </c>
      <c r="B425" s="3" t="str">
        <f t="shared" ca="1" si="41"/>
        <v/>
      </c>
      <c r="C425" s="3">
        <f t="shared" ca="1" si="40"/>
        <v>0</v>
      </c>
      <c r="G425" t="str">
        <f>IF(ISBLANK(K425),"",COUNTA($K$2:K425))</f>
        <v/>
      </c>
      <c r="H425" t="str">
        <f t="shared" si="42"/>
        <v/>
      </c>
      <c r="I425">
        <f t="shared" si="43"/>
        <v>0</v>
      </c>
      <c r="J425">
        <v>5000</v>
      </c>
      <c r="M425">
        <f t="shared" si="44"/>
        <v>0</v>
      </c>
      <c r="N425">
        <f t="shared" si="44"/>
        <v>0</v>
      </c>
      <c r="R425" t="s">
        <v>243</v>
      </c>
    </row>
    <row r="426" spans="1:18" x14ac:dyDescent="0.25">
      <c r="A426">
        <f ca="1">IF($B$2=0,"",COUNTA($B$2:B426))</f>
        <v>425</v>
      </c>
      <c r="B426" s="3" t="str">
        <f t="shared" ca="1" si="41"/>
        <v/>
      </c>
      <c r="C426" s="3">
        <f t="shared" ref="C426:C489" ca="1" si="45">OFFSET(F426,(ROW()-1)*1-1,0)</f>
        <v>0</v>
      </c>
      <c r="G426" t="str">
        <f>IF(ISBLANK(K426),"",COUNTA($K$2:K426))</f>
        <v/>
      </c>
      <c r="H426" t="str">
        <f t="shared" si="42"/>
        <v/>
      </c>
      <c r="I426">
        <f t="shared" si="43"/>
        <v>0</v>
      </c>
      <c r="J426" t="s">
        <v>605</v>
      </c>
      <c r="M426">
        <f t="shared" si="44"/>
        <v>0</v>
      </c>
      <c r="N426">
        <f t="shared" si="44"/>
        <v>0</v>
      </c>
      <c r="R426" t="s">
        <v>49</v>
      </c>
    </row>
    <row r="427" spans="1:18" x14ac:dyDescent="0.25">
      <c r="A427">
        <f ca="1">IF($B$2=0,"",COUNTA($B$2:B427))</f>
        <v>426</v>
      </c>
      <c r="B427" s="3" t="str">
        <f t="shared" ca="1" si="41"/>
        <v/>
      </c>
      <c r="C427" s="3">
        <f t="shared" ca="1" si="45"/>
        <v>0</v>
      </c>
      <c r="G427" t="str">
        <f>IF(ISBLANK(K427),"",COUNTA($K$2:K427))</f>
        <v/>
      </c>
      <c r="H427" t="str">
        <f t="shared" si="42"/>
        <v/>
      </c>
      <c r="I427">
        <f t="shared" si="43"/>
        <v>0</v>
      </c>
      <c r="J427">
        <v>5000</v>
      </c>
      <c r="M427">
        <f t="shared" si="44"/>
        <v>0</v>
      </c>
      <c r="N427">
        <f t="shared" si="44"/>
        <v>0</v>
      </c>
      <c r="R427" t="s">
        <v>245</v>
      </c>
    </row>
    <row r="428" spans="1:18" x14ac:dyDescent="0.25">
      <c r="A428">
        <f ca="1">IF($B$2=0,"",COUNTA($B$2:B428))</f>
        <v>427</v>
      </c>
      <c r="B428" s="3" t="str">
        <f t="shared" ca="1" si="41"/>
        <v/>
      </c>
      <c r="C428" s="3">
        <f t="shared" ca="1" si="45"/>
        <v>0</v>
      </c>
      <c r="G428" t="str">
        <f>IF(ISBLANK(K428),"",COUNTA($K$2:K428))</f>
        <v/>
      </c>
      <c r="H428" t="str">
        <f t="shared" si="42"/>
        <v/>
      </c>
      <c r="I428">
        <f t="shared" si="43"/>
        <v>0</v>
      </c>
      <c r="J428" t="s">
        <v>606</v>
      </c>
      <c r="M428">
        <f t="shared" si="44"/>
        <v>0</v>
      </c>
      <c r="N428">
        <f t="shared" si="44"/>
        <v>0</v>
      </c>
      <c r="R428" t="s">
        <v>231</v>
      </c>
    </row>
    <row r="429" spans="1:18" x14ac:dyDescent="0.25">
      <c r="A429">
        <f ca="1">IF($B$2=0,"",COUNTA($B$2:B429))</f>
        <v>428</v>
      </c>
      <c r="B429" s="3" t="str">
        <f t="shared" ca="1" si="41"/>
        <v/>
      </c>
      <c r="C429" s="3">
        <f t="shared" ca="1" si="45"/>
        <v>0</v>
      </c>
      <c r="G429" t="str">
        <f>IF(ISBLANK(K429),"",COUNTA($K$2:K429))</f>
        <v/>
      </c>
      <c r="H429" t="str">
        <f t="shared" si="42"/>
        <v/>
      </c>
      <c r="I429">
        <f t="shared" si="43"/>
        <v>0</v>
      </c>
      <c r="J429">
        <v>6000</v>
      </c>
      <c r="M429">
        <f t="shared" si="44"/>
        <v>0</v>
      </c>
      <c r="N429">
        <f t="shared" si="44"/>
        <v>0</v>
      </c>
      <c r="R429" t="s">
        <v>51</v>
      </c>
    </row>
    <row r="430" spans="1:18" x14ac:dyDescent="0.25">
      <c r="A430">
        <f ca="1">IF($B$2=0,"",COUNTA($B$2:B430))</f>
        <v>429</v>
      </c>
      <c r="B430" s="3" t="str">
        <f t="shared" ca="1" si="41"/>
        <v/>
      </c>
      <c r="C430" s="3">
        <f t="shared" ca="1" si="45"/>
        <v>0</v>
      </c>
      <c r="G430" t="str">
        <f>IF(ISBLANK(K430),"",COUNTA($K$2:K430))</f>
        <v/>
      </c>
      <c r="H430" t="str">
        <f t="shared" si="42"/>
        <v/>
      </c>
      <c r="I430">
        <f t="shared" si="43"/>
        <v>0</v>
      </c>
      <c r="J430" t="s">
        <v>607</v>
      </c>
      <c r="M430">
        <f t="shared" si="44"/>
        <v>0</v>
      </c>
      <c r="N430">
        <f t="shared" si="44"/>
        <v>0</v>
      </c>
      <c r="R430" t="s">
        <v>232</v>
      </c>
    </row>
    <row r="431" spans="1:18" x14ac:dyDescent="0.25">
      <c r="A431">
        <f ca="1">IF($B$2=0,"",COUNTA($B$2:B431))</f>
        <v>430</v>
      </c>
      <c r="B431" s="3" t="str">
        <f t="shared" ca="1" si="41"/>
        <v/>
      </c>
      <c r="C431" s="3">
        <f t="shared" ca="1" si="45"/>
        <v>0</v>
      </c>
      <c r="G431" t="str">
        <f>IF(ISBLANK(K431),"",COUNTA($K$2:K431))</f>
        <v/>
      </c>
      <c r="H431" t="str">
        <f t="shared" si="42"/>
        <v/>
      </c>
      <c r="I431">
        <f t="shared" si="43"/>
        <v>0</v>
      </c>
      <c r="J431">
        <v>6000</v>
      </c>
      <c r="M431">
        <f t="shared" si="44"/>
        <v>0</v>
      </c>
      <c r="N431">
        <f t="shared" si="44"/>
        <v>0</v>
      </c>
      <c r="R431" t="s">
        <v>49</v>
      </c>
    </row>
    <row r="432" spans="1:18" x14ac:dyDescent="0.25">
      <c r="A432">
        <f ca="1">IF($B$2=0,"",COUNTA($B$2:B432))</f>
        <v>431</v>
      </c>
      <c r="B432" s="3" t="str">
        <f t="shared" ca="1" si="41"/>
        <v/>
      </c>
      <c r="C432" s="3">
        <f t="shared" ca="1" si="45"/>
        <v>0</v>
      </c>
      <c r="G432" t="str">
        <f>IF(ISBLANK(K432),"",COUNTA($K$2:K432))</f>
        <v/>
      </c>
      <c r="H432" t="str">
        <f t="shared" si="42"/>
        <v/>
      </c>
      <c r="I432">
        <f t="shared" si="43"/>
        <v>0</v>
      </c>
      <c r="J432" t="s">
        <v>608</v>
      </c>
      <c r="M432">
        <f t="shared" si="44"/>
        <v>0</v>
      </c>
      <c r="N432">
        <f t="shared" si="44"/>
        <v>0</v>
      </c>
      <c r="R432" t="s">
        <v>246</v>
      </c>
    </row>
    <row r="433" spans="1:18" x14ac:dyDescent="0.25">
      <c r="A433">
        <f ca="1">IF($B$2=0,"",COUNTA($B$2:B433))</f>
        <v>432</v>
      </c>
      <c r="B433" s="3" t="str">
        <f t="shared" ca="1" si="41"/>
        <v/>
      </c>
      <c r="C433" s="3">
        <f t="shared" ca="1" si="45"/>
        <v>0</v>
      </c>
      <c r="G433" t="str">
        <f>IF(ISBLANK(K433),"",COUNTA($K$2:K433))</f>
        <v/>
      </c>
      <c r="H433" t="str">
        <f t="shared" si="42"/>
        <v/>
      </c>
      <c r="I433">
        <f t="shared" si="43"/>
        <v>0</v>
      </c>
      <c r="J433">
        <v>6000</v>
      </c>
      <c r="M433">
        <f t="shared" si="44"/>
        <v>0</v>
      </c>
      <c r="N433">
        <f t="shared" si="44"/>
        <v>0</v>
      </c>
      <c r="R433" t="s">
        <v>242</v>
      </c>
    </row>
    <row r="434" spans="1:18" x14ac:dyDescent="0.25">
      <c r="A434">
        <f ca="1">IF($B$2=0,"",COUNTA($B$2:B434))</f>
        <v>433</v>
      </c>
      <c r="B434" s="3" t="str">
        <f t="shared" ca="1" si="41"/>
        <v/>
      </c>
      <c r="C434" s="3">
        <f t="shared" ca="1" si="45"/>
        <v>0</v>
      </c>
      <c r="G434" t="str">
        <f>IF(ISBLANK(K434),"",COUNTA($K$2:K434))</f>
        <v/>
      </c>
      <c r="H434" t="str">
        <f t="shared" si="42"/>
        <v/>
      </c>
      <c r="I434">
        <f t="shared" si="43"/>
        <v>0</v>
      </c>
      <c r="J434" t="s">
        <v>609</v>
      </c>
      <c r="M434">
        <f t="shared" si="44"/>
        <v>0</v>
      </c>
      <c r="N434">
        <f t="shared" si="44"/>
        <v>0</v>
      </c>
      <c r="R434" t="s">
        <v>56</v>
      </c>
    </row>
    <row r="435" spans="1:18" x14ac:dyDescent="0.25">
      <c r="A435">
        <f ca="1">IF($B$2=0,"",COUNTA($B$2:B435))</f>
        <v>434</v>
      </c>
      <c r="B435" s="3" t="str">
        <f t="shared" ca="1" si="41"/>
        <v/>
      </c>
      <c r="C435" s="3">
        <f t="shared" ca="1" si="45"/>
        <v>0</v>
      </c>
      <c r="G435" t="str">
        <f>IF(ISBLANK(K435),"",COUNTA($K$2:K435))</f>
        <v/>
      </c>
      <c r="H435" t="str">
        <f t="shared" si="42"/>
        <v/>
      </c>
      <c r="I435">
        <f t="shared" si="43"/>
        <v>0</v>
      </c>
      <c r="J435">
        <v>7000</v>
      </c>
      <c r="M435">
        <f t="shared" si="44"/>
        <v>0</v>
      </c>
      <c r="N435">
        <f t="shared" si="44"/>
        <v>0</v>
      </c>
      <c r="R435" t="s">
        <v>243</v>
      </c>
    </row>
    <row r="436" spans="1:18" x14ac:dyDescent="0.25">
      <c r="A436">
        <f ca="1">IF($B$2=0,"",COUNTA($B$2:B436))</f>
        <v>435</v>
      </c>
      <c r="B436" s="3" t="str">
        <f t="shared" ca="1" si="41"/>
        <v/>
      </c>
      <c r="C436" s="3">
        <f t="shared" ca="1" si="45"/>
        <v>0</v>
      </c>
      <c r="G436" t="str">
        <f>IF(ISBLANK(K436),"",COUNTA($K$2:K436))</f>
        <v/>
      </c>
      <c r="H436" t="str">
        <f t="shared" si="42"/>
        <v/>
      </c>
      <c r="I436">
        <f t="shared" si="43"/>
        <v>0</v>
      </c>
      <c r="J436" t="s">
        <v>610</v>
      </c>
      <c r="M436">
        <f t="shared" si="44"/>
        <v>0</v>
      </c>
      <c r="N436">
        <f t="shared" si="44"/>
        <v>0</v>
      </c>
      <c r="R436" t="s">
        <v>57</v>
      </c>
    </row>
    <row r="437" spans="1:18" x14ac:dyDescent="0.25">
      <c r="A437">
        <f ca="1">IF($B$2=0,"",COUNTA($B$2:B437))</f>
        <v>436</v>
      </c>
      <c r="B437" s="3" t="str">
        <f t="shared" ca="1" si="41"/>
        <v/>
      </c>
      <c r="C437" s="3">
        <f t="shared" ca="1" si="45"/>
        <v>0</v>
      </c>
      <c r="G437" t="str">
        <f>IF(ISBLANK(K437),"",COUNTA($K$2:K437))</f>
        <v/>
      </c>
      <c r="H437" t="str">
        <f t="shared" si="42"/>
        <v/>
      </c>
      <c r="I437">
        <f t="shared" si="43"/>
        <v>0</v>
      </c>
      <c r="J437">
        <v>7500</v>
      </c>
      <c r="M437">
        <f t="shared" si="44"/>
        <v>0</v>
      </c>
      <c r="N437">
        <f t="shared" si="44"/>
        <v>0</v>
      </c>
      <c r="R437" t="s">
        <v>247</v>
      </c>
    </row>
    <row r="438" spans="1:18" x14ac:dyDescent="0.25">
      <c r="A438">
        <f ca="1">IF($B$2=0,"",COUNTA($B$2:B438))</f>
        <v>437</v>
      </c>
      <c r="B438" s="3" t="str">
        <f t="shared" ca="1" si="41"/>
        <v/>
      </c>
      <c r="C438" s="3">
        <f t="shared" ca="1" si="45"/>
        <v>0</v>
      </c>
      <c r="G438" t="str">
        <f>IF(ISBLANK(K438),"",COUNTA($K$2:K438))</f>
        <v/>
      </c>
      <c r="H438" t="str">
        <f t="shared" si="42"/>
        <v/>
      </c>
      <c r="I438">
        <f t="shared" si="43"/>
        <v>0</v>
      </c>
      <c r="J438" t="s">
        <v>611</v>
      </c>
      <c r="M438">
        <f t="shared" si="44"/>
        <v>0</v>
      </c>
      <c r="N438">
        <f t="shared" si="44"/>
        <v>0</v>
      </c>
      <c r="R438" t="s">
        <v>224</v>
      </c>
    </row>
    <row r="439" spans="1:18" x14ac:dyDescent="0.25">
      <c r="A439">
        <f ca="1">IF($B$2=0,"",COUNTA($B$2:B439))</f>
        <v>438</v>
      </c>
      <c r="B439" s="3" t="str">
        <f t="shared" ca="1" si="41"/>
        <v/>
      </c>
      <c r="C439" s="3">
        <f t="shared" ca="1" si="45"/>
        <v>0</v>
      </c>
      <c r="G439" t="str">
        <f>IF(ISBLANK(K439),"",COUNTA($K$2:K439))</f>
        <v/>
      </c>
      <c r="H439" t="str">
        <f t="shared" si="42"/>
        <v/>
      </c>
      <c r="I439">
        <f t="shared" si="43"/>
        <v>0</v>
      </c>
      <c r="J439">
        <v>7500</v>
      </c>
      <c r="M439">
        <f t="shared" si="44"/>
        <v>0</v>
      </c>
      <c r="N439">
        <f t="shared" si="44"/>
        <v>0</v>
      </c>
      <c r="R439" t="s">
        <v>49</v>
      </c>
    </row>
    <row r="440" spans="1:18" x14ac:dyDescent="0.25">
      <c r="A440">
        <f ca="1">IF($B$2=0,"",COUNTA($B$2:B440))</f>
        <v>439</v>
      </c>
      <c r="B440" s="3" t="str">
        <f t="shared" ca="1" si="41"/>
        <v/>
      </c>
      <c r="C440" s="3">
        <f t="shared" ca="1" si="45"/>
        <v>0</v>
      </c>
      <c r="G440" t="str">
        <f>IF(ISBLANK(K440),"",COUNTA($K$2:K440))</f>
        <v/>
      </c>
      <c r="H440" t="str">
        <f t="shared" si="42"/>
        <v/>
      </c>
      <c r="I440">
        <f t="shared" si="43"/>
        <v>0</v>
      </c>
      <c r="J440" t="s">
        <v>612</v>
      </c>
      <c r="M440">
        <f t="shared" si="44"/>
        <v>0</v>
      </c>
      <c r="N440">
        <f t="shared" si="44"/>
        <v>0</v>
      </c>
      <c r="R440" t="s">
        <v>225</v>
      </c>
    </row>
    <row r="441" spans="1:18" x14ac:dyDescent="0.25">
      <c r="A441">
        <f ca="1">IF($B$2=0,"",COUNTA($B$2:B441))</f>
        <v>440</v>
      </c>
      <c r="B441" s="3" t="str">
        <f t="shared" ca="1" si="41"/>
        <v/>
      </c>
      <c r="C441" s="3">
        <f t="shared" ca="1" si="45"/>
        <v>0</v>
      </c>
      <c r="G441" t="str">
        <f>IF(ISBLANK(K441),"",COUNTA($K$2:K441))</f>
        <v/>
      </c>
      <c r="H441" t="str">
        <f t="shared" si="42"/>
        <v/>
      </c>
      <c r="I441">
        <f t="shared" si="43"/>
        <v>0</v>
      </c>
      <c r="J441">
        <v>7500</v>
      </c>
      <c r="M441">
        <f t="shared" si="44"/>
        <v>0</v>
      </c>
      <c r="N441">
        <f t="shared" si="44"/>
        <v>0</v>
      </c>
      <c r="R441" t="s">
        <v>51</v>
      </c>
    </row>
    <row r="442" spans="1:18" x14ac:dyDescent="0.25">
      <c r="A442">
        <f ca="1">IF($B$2=0,"",COUNTA($B$2:B442))</f>
        <v>441</v>
      </c>
      <c r="B442" s="3" t="str">
        <f t="shared" ca="1" si="41"/>
        <v/>
      </c>
      <c r="C442" s="3">
        <f t="shared" ca="1" si="45"/>
        <v>0</v>
      </c>
      <c r="G442" t="str">
        <f>IF(ISBLANK(K442),"",COUNTA($K$2:K442))</f>
        <v/>
      </c>
      <c r="H442" t="str">
        <f t="shared" si="42"/>
        <v/>
      </c>
      <c r="I442">
        <f t="shared" si="43"/>
        <v>0</v>
      </c>
      <c r="J442" t="s">
        <v>613</v>
      </c>
      <c r="M442">
        <f t="shared" si="44"/>
        <v>0</v>
      </c>
      <c r="N442">
        <f t="shared" si="44"/>
        <v>0</v>
      </c>
      <c r="R442" t="s">
        <v>248</v>
      </c>
    </row>
    <row r="443" spans="1:18" x14ac:dyDescent="0.25">
      <c r="A443">
        <f ca="1">IF($B$2=0,"",COUNTA($B$2:B443))</f>
        <v>442</v>
      </c>
      <c r="B443" s="3" t="str">
        <f t="shared" ca="1" si="41"/>
        <v/>
      </c>
      <c r="C443" s="3">
        <f t="shared" ca="1" si="45"/>
        <v>0</v>
      </c>
      <c r="G443" t="str">
        <f>IF(ISBLANK(K443),"",COUNTA($K$2:K443))</f>
        <v/>
      </c>
      <c r="H443" t="str">
        <f t="shared" si="42"/>
        <v/>
      </c>
      <c r="I443">
        <f t="shared" si="43"/>
        <v>0</v>
      </c>
      <c r="J443">
        <v>7500</v>
      </c>
      <c r="M443">
        <f t="shared" si="44"/>
        <v>0</v>
      </c>
      <c r="N443">
        <f t="shared" si="44"/>
        <v>0</v>
      </c>
      <c r="R443" t="s">
        <v>235</v>
      </c>
    </row>
    <row r="444" spans="1:18" x14ac:dyDescent="0.25">
      <c r="A444">
        <f ca="1">IF($B$2=0,"",COUNTA($B$2:B444))</f>
        <v>443</v>
      </c>
      <c r="B444" s="3" t="str">
        <f t="shared" ca="1" si="41"/>
        <v/>
      </c>
      <c r="C444" s="3">
        <f t="shared" ca="1" si="45"/>
        <v>0</v>
      </c>
      <c r="G444" t="str">
        <f>IF(ISBLANK(K444),"",COUNTA($K$2:K444))</f>
        <v/>
      </c>
      <c r="H444" t="str">
        <f t="shared" si="42"/>
        <v/>
      </c>
      <c r="I444">
        <f t="shared" si="43"/>
        <v>0</v>
      </c>
      <c r="J444" t="s">
        <v>614</v>
      </c>
      <c r="M444">
        <f t="shared" si="44"/>
        <v>0</v>
      </c>
      <c r="N444">
        <f t="shared" si="44"/>
        <v>0</v>
      </c>
      <c r="R444" t="s">
        <v>57</v>
      </c>
    </row>
    <row r="445" spans="1:18" x14ac:dyDescent="0.25">
      <c r="A445">
        <f ca="1">IF($B$2=0,"",COUNTA($B$2:B445))</f>
        <v>444</v>
      </c>
      <c r="B445" s="3" t="str">
        <f t="shared" ca="1" si="41"/>
        <v/>
      </c>
      <c r="C445" s="3">
        <f t="shared" ca="1" si="45"/>
        <v>0</v>
      </c>
      <c r="G445" t="str">
        <f>IF(ISBLANK(K445),"",COUNTA($K$2:K445))</f>
        <v/>
      </c>
      <c r="H445" t="str">
        <f t="shared" si="42"/>
        <v/>
      </c>
      <c r="I445">
        <f t="shared" si="43"/>
        <v>0</v>
      </c>
      <c r="J445">
        <v>7500</v>
      </c>
      <c r="M445">
        <f t="shared" si="44"/>
        <v>0</v>
      </c>
      <c r="N445">
        <f t="shared" si="44"/>
        <v>0</v>
      </c>
      <c r="R445" t="s">
        <v>236</v>
      </c>
    </row>
    <row r="446" spans="1:18" x14ac:dyDescent="0.25">
      <c r="A446">
        <f ca="1">IF($B$2=0,"",COUNTA($B$2:B446))</f>
        <v>445</v>
      </c>
      <c r="B446" s="3" t="str">
        <f t="shared" ca="1" si="41"/>
        <v/>
      </c>
      <c r="C446" s="3">
        <f t="shared" ca="1" si="45"/>
        <v>0</v>
      </c>
      <c r="G446" t="str">
        <f>IF(ISBLANK(K446),"",COUNTA($K$2:K446))</f>
        <v/>
      </c>
      <c r="H446" t="str">
        <f t="shared" si="42"/>
        <v/>
      </c>
      <c r="I446">
        <f t="shared" si="43"/>
        <v>0</v>
      </c>
      <c r="J446" t="s">
        <v>615</v>
      </c>
      <c r="M446">
        <f t="shared" si="44"/>
        <v>0</v>
      </c>
      <c r="N446">
        <f t="shared" si="44"/>
        <v>0</v>
      </c>
      <c r="R446" t="s">
        <v>56</v>
      </c>
    </row>
    <row r="447" spans="1:18" x14ac:dyDescent="0.25">
      <c r="A447">
        <f ca="1">IF($B$2=0,"",COUNTA($B$2:B447))</f>
        <v>446</v>
      </c>
      <c r="B447" s="3" t="str">
        <f t="shared" ca="1" si="41"/>
        <v/>
      </c>
      <c r="C447" s="3">
        <f t="shared" ca="1" si="45"/>
        <v>0</v>
      </c>
      <c r="G447" t="str">
        <f>IF(ISBLANK(K447),"",COUNTA($K$2:K447))</f>
        <v/>
      </c>
      <c r="H447" t="str">
        <f t="shared" si="42"/>
        <v/>
      </c>
      <c r="I447">
        <f t="shared" si="43"/>
        <v>0</v>
      </c>
      <c r="J447">
        <v>8000</v>
      </c>
      <c r="M447">
        <f t="shared" si="44"/>
        <v>0</v>
      </c>
      <c r="N447">
        <f t="shared" si="44"/>
        <v>0</v>
      </c>
      <c r="R447" t="s">
        <v>249</v>
      </c>
    </row>
    <row r="448" spans="1:18" x14ac:dyDescent="0.25">
      <c r="A448">
        <f ca="1">IF($B$2=0,"",COUNTA($B$2:B448))</f>
        <v>447</v>
      </c>
      <c r="B448" s="3" t="str">
        <f t="shared" ca="1" si="41"/>
        <v/>
      </c>
      <c r="C448" s="3">
        <f t="shared" ca="1" si="45"/>
        <v>0</v>
      </c>
      <c r="G448" t="str">
        <f>IF(ISBLANK(K448),"",COUNTA($K$2:K448))</f>
        <v/>
      </c>
      <c r="H448" t="str">
        <f t="shared" si="42"/>
        <v/>
      </c>
      <c r="I448">
        <f t="shared" si="43"/>
        <v>0</v>
      </c>
      <c r="J448" t="s">
        <v>616</v>
      </c>
      <c r="M448">
        <f t="shared" si="44"/>
        <v>0</v>
      </c>
      <c r="N448">
        <f t="shared" si="44"/>
        <v>0</v>
      </c>
      <c r="R448" t="s">
        <v>224</v>
      </c>
    </row>
    <row r="449" spans="1:18" x14ac:dyDescent="0.25">
      <c r="A449">
        <f ca="1">IF($B$2=0,"",COUNTA($B$2:B449))</f>
        <v>448</v>
      </c>
      <c r="B449" s="3" t="str">
        <f t="shared" ca="1" si="41"/>
        <v/>
      </c>
      <c r="C449" s="3">
        <f t="shared" ca="1" si="45"/>
        <v>0</v>
      </c>
      <c r="G449" t="str">
        <f>IF(ISBLANK(K449),"",COUNTA($K$2:K449))</f>
        <v/>
      </c>
      <c r="H449" t="str">
        <f t="shared" si="42"/>
        <v/>
      </c>
      <c r="I449">
        <f t="shared" si="43"/>
        <v>0</v>
      </c>
      <c r="J449">
        <v>8000</v>
      </c>
      <c r="M449">
        <f t="shared" si="44"/>
        <v>0</v>
      </c>
      <c r="N449">
        <f t="shared" si="44"/>
        <v>0</v>
      </c>
      <c r="R449" t="s">
        <v>51</v>
      </c>
    </row>
    <row r="450" spans="1:18" x14ac:dyDescent="0.25">
      <c r="A450">
        <f ca="1">IF($B$2=0,"",COUNTA($B$2:B450))</f>
        <v>449</v>
      </c>
      <c r="B450" s="3" t="str">
        <f t="shared" ref="B450:B513" ca="1" si="46">UPPER(OFFSET(F449,(ROW()-1)*1-1,0))</f>
        <v/>
      </c>
      <c r="C450" s="3">
        <f t="shared" ca="1" si="45"/>
        <v>0</v>
      </c>
      <c r="G450" t="str">
        <f>IF(ISBLANK(K450),"",COUNTA($K$2:K450))</f>
        <v/>
      </c>
      <c r="H450" t="str">
        <f t="shared" ref="H450:H513" si="47">IF(ISBLANK(K450),"",IF(ISNUMBER(SEARCH("+",K450)),LEFT(K450,SEARCH("+",K450,1)-1),LEFT(K450,SEARCH("-",K450,1)-1)))</f>
        <v/>
      </c>
      <c r="I450">
        <f t="shared" ref="I450:I513" si="48">IF(VALUE(M450)&gt;0,-20,IF(VALUE(M450)&gt;VALUE(N450),-20,M450))</f>
        <v>0</v>
      </c>
      <c r="J450" t="s">
        <v>617</v>
      </c>
      <c r="M450">
        <f t="shared" ref="M450:N513" si="49">IF(ISBLANK(K450),0,IF(ISNUMBER(SEARCH("+",K450)),RIGHT(K450,LEN(K450)-SEARCH("+",K450,1)),RIGHT(K450,LEN(K450)-SEARCH("-",K450,1)+1)))</f>
        <v>0</v>
      </c>
      <c r="N450">
        <f t="shared" si="49"/>
        <v>0</v>
      </c>
      <c r="R450" t="s">
        <v>225</v>
      </c>
    </row>
    <row r="451" spans="1:18" x14ac:dyDescent="0.25">
      <c r="A451">
        <f ca="1">IF($B$2=0,"",COUNTA($B$2:B451))</f>
        <v>450</v>
      </c>
      <c r="B451" s="3" t="str">
        <f t="shared" ca="1" si="46"/>
        <v/>
      </c>
      <c r="C451" s="3">
        <f t="shared" ca="1" si="45"/>
        <v>0</v>
      </c>
      <c r="G451" t="str">
        <f>IF(ISBLANK(K451),"",COUNTA($K$2:K451))</f>
        <v/>
      </c>
      <c r="H451" t="str">
        <f t="shared" si="47"/>
        <v/>
      </c>
      <c r="I451">
        <f t="shared" si="48"/>
        <v>0</v>
      </c>
      <c r="J451">
        <v>8000</v>
      </c>
      <c r="M451">
        <f t="shared" si="49"/>
        <v>0</v>
      </c>
      <c r="N451">
        <f t="shared" si="49"/>
        <v>0</v>
      </c>
      <c r="R451" t="s">
        <v>49</v>
      </c>
    </row>
    <row r="452" spans="1:18" x14ac:dyDescent="0.25">
      <c r="A452">
        <f ca="1">IF($B$2=0,"",COUNTA($B$2:B452))</f>
        <v>451</v>
      </c>
      <c r="B452" s="3" t="str">
        <f t="shared" ca="1" si="46"/>
        <v/>
      </c>
      <c r="C452" s="3">
        <f t="shared" ca="1" si="45"/>
        <v>0</v>
      </c>
      <c r="G452" t="str">
        <f>IF(ISBLANK(K452),"",COUNTA($K$2:K452))</f>
        <v/>
      </c>
      <c r="H452" t="str">
        <f t="shared" si="47"/>
        <v/>
      </c>
      <c r="I452">
        <f t="shared" si="48"/>
        <v>0</v>
      </c>
      <c r="J452" t="s">
        <v>618</v>
      </c>
      <c r="M452">
        <f t="shared" si="49"/>
        <v>0</v>
      </c>
      <c r="N452">
        <f t="shared" si="49"/>
        <v>0</v>
      </c>
      <c r="R452" t="s">
        <v>250</v>
      </c>
    </row>
    <row r="453" spans="1:18" x14ac:dyDescent="0.25">
      <c r="A453">
        <f ca="1">IF($B$2=0,"",COUNTA($B$2:B453))</f>
        <v>452</v>
      </c>
      <c r="B453" s="3" t="str">
        <f t="shared" ca="1" si="46"/>
        <v/>
      </c>
      <c r="C453" s="3">
        <f t="shared" ca="1" si="45"/>
        <v>0</v>
      </c>
      <c r="G453" t="str">
        <f>IF(ISBLANK(K453),"",COUNTA($K$2:K453))</f>
        <v/>
      </c>
      <c r="H453" t="str">
        <f t="shared" si="47"/>
        <v/>
      </c>
      <c r="I453">
        <f t="shared" si="48"/>
        <v>0</v>
      </c>
      <c r="J453">
        <v>8000</v>
      </c>
      <c r="M453">
        <f t="shared" si="49"/>
        <v>0</v>
      </c>
      <c r="N453">
        <f t="shared" si="49"/>
        <v>0</v>
      </c>
      <c r="R453" t="s">
        <v>235</v>
      </c>
    </row>
    <row r="454" spans="1:18" x14ac:dyDescent="0.25">
      <c r="A454">
        <f ca="1">IF($B$2=0,"",COUNTA($B$2:B454))</f>
        <v>453</v>
      </c>
      <c r="B454" s="3" t="str">
        <f t="shared" ca="1" si="46"/>
        <v/>
      </c>
      <c r="C454" s="3">
        <f t="shared" ca="1" si="45"/>
        <v>0</v>
      </c>
      <c r="G454" t="str">
        <f>IF(ISBLANK(K454),"",COUNTA($K$2:K454))</f>
        <v/>
      </c>
      <c r="H454" t="str">
        <f t="shared" si="47"/>
        <v/>
      </c>
      <c r="I454">
        <f t="shared" si="48"/>
        <v>0</v>
      </c>
      <c r="J454" t="s">
        <v>619</v>
      </c>
      <c r="M454">
        <f t="shared" si="49"/>
        <v>0</v>
      </c>
      <c r="N454">
        <f t="shared" si="49"/>
        <v>0</v>
      </c>
      <c r="R454" t="s">
        <v>57</v>
      </c>
    </row>
    <row r="455" spans="1:18" x14ac:dyDescent="0.25">
      <c r="A455">
        <f ca="1">IF($B$2=0,"",COUNTA($B$2:B455))</f>
        <v>454</v>
      </c>
      <c r="B455" s="3" t="str">
        <f t="shared" ca="1" si="46"/>
        <v/>
      </c>
      <c r="C455" s="3">
        <f t="shared" ca="1" si="45"/>
        <v>0</v>
      </c>
      <c r="G455" t="str">
        <f>IF(ISBLANK(K455),"",COUNTA($K$2:K455))</f>
        <v/>
      </c>
      <c r="H455" t="str">
        <f t="shared" si="47"/>
        <v/>
      </c>
      <c r="I455">
        <f t="shared" si="48"/>
        <v>0</v>
      </c>
      <c r="J455">
        <v>8000</v>
      </c>
      <c r="M455">
        <f t="shared" si="49"/>
        <v>0</v>
      </c>
      <c r="N455">
        <f t="shared" si="49"/>
        <v>0</v>
      </c>
      <c r="R455" t="s">
        <v>236</v>
      </c>
    </row>
    <row r="456" spans="1:18" x14ac:dyDescent="0.25">
      <c r="A456">
        <f ca="1">IF($B$2=0,"",COUNTA($B$2:B456))</f>
        <v>455</v>
      </c>
      <c r="B456" s="3" t="str">
        <f t="shared" ca="1" si="46"/>
        <v/>
      </c>
      <c r="C456" s="3">
        <f t="shared" ca="1" si="45"/>
        <v>0</v>
      </c>
      <c r="G456" t="str">
        <f>IF(ISBLANK(K456),"",COUNTA($K$2:K456))</f>
        <v/>
      </c>
      <c r="H456" t="str">
        <f t="shared" si="47"/>
        <v/>
      </c>
      <c r="I456">
        <f t="shared" si="48"/>
        <v>0</v>
      </c>
      <c r="J456" t="s">
        <v>620</v>
      </c>
      <c r="M456">
        <f t="shared" si="49"/>
        <v>0</v>
      </c>
      <c r="N456">
        <f t="shared" si="49"/>
        <v>0</v>
      </c>
      <c r="R456" t="s">
        <v>56</v>
      </c>
    </row>
    <row r="457" spans="1:18" x14ac:dyDescent="0.25">
      <c r="A457">
        <f ca="1">IF($B$2=0,"",COUNTA($B$2:B457))</f>
        <v>456</v>
      </c>
      <c r="B457" s="3" t="str">
        <f t="shared" ca="1" si="46"/>
        <v/>
      </c>
      <c r="C457" s="3">
        <f t="shared" ca="1" si="45"/>
        <v>0</v>
      </c>
      <c r="G457" t="str">
        <f>IF(ISBLANK(K457),"",COUNTA($K$2:K457))</f>
        <v/>
      </c>
      <c r="H457" t="str">
        <f t="shared" si="47"/>
        <v/>
      </c>
      <c r="I457">
        <f t="shared" si="48"/>
        <v>0</v>
      </c>
      <c r="J457">
        <v>10000</v>
      </c>
      <c r="M457">
        <f t="shared" si="49"/>
        <v>0</v>
      </c>
      <c r="N457">
        <f t="shared" si="49"/>
        <v>0</v>
      </c>
      <c r="R457" t="s">
        <v>251</v>
      </c>
    </row>
    <row r="458" spans="1:18" x14ac:dyDescent="0.25">
      <c r="A458">
        <f ca="1">IF($B$2=0,"",COUNTA($B$2:B458))</f>
        <v>457</v>
      </c>
      <c r="B458" s="3" t="str">
        <f t="shared" ca="1" si="46"/>
        <v/>
      </c>
      <c r="C458" s="3">
        <f t="shared" ca="1" si="45"/>
        <v>0</v>
      </c>
      <c r="G458" t="str">
        <f>IF(ISBLANK(K458),"",COUNTA($K$2:K458))</f>
        <v/>
      </c>
      <c r="H458" t="str">
        <f t="shared" si="47"/>
        <v/>
      </c>
      <c r="I458">
        <f t="shared" si="48"/>
        <v>0</v>
      </c>
      <c r="J458" t="s">
        <v>621</v>
      </c>
      <c r="M458">
        <f t="shared" si="49"/>
        <v>0</v>
      </c>
      <c r="N458">
        <f t="shared" si="49"/>
        <v>0</v>
      </c>
      <c r="R458" t="s">
        <v>231</v>
      </c>
    </row>
    <row r="459" spans="1:18" x14ac:dyDescent="0.25">
      <c r="A459">
        <f ca="1">IF($B$2=0,"",COUNTA($B$2:B459))</f>
        <v>458</v>
      </c>
      <c r="B459" s="3" t="str">
        <f t="shared" ca="1" si="46"/>
        <v/>
      </c>
      <c r="C459" s="3">
        <f t="shared" ca="1" si="45"/>
        <v>0</v>
      </c>
      <c r="G459" t="str">
        <f>IF(ISBLANK(K459),"",COUNTA($K$2:K459))</f>
        <v/>
      </c>
      <c r="H459" t="str">
        <f t="shared" si="47"/>
        <v/>
      </c>
      <c r="I459">
        <f t="shared" si="48"/>
        <v>0</v>
      </c>
      <c r="J459">
        <v>10000</v>
      </c>
      <c r="M459">
        <f t="shared" si="49"/>
        <v>0</v>
      </c>
      <c r="N459">
        <f t="shared" si="49"/>
        <v>0</v>
      </c>
      <c r="R459" t="s">
        <v>51</v>
      </c>
    </row>
    <row r="460" spans="1:18" x14ac:dyDescent="0.25">
      <c r="A460">
        <f ca="1">IF($B$2=0,"",COUNTA($B$2:B460))</f>
        <v>459</v>
      </c>
      <c r="B460" s="3" t="str">
        <f t="shared" ca="1" si="46"/>
        <v/>
      </c>
      <c r="C460" s="3">
        <f t="shared" ca="1" si="45"/>
        <v>0</v>
      </c>
      <c r="G460" t="str">
        <f>IF(ISBLANK(K460),"",COUNTA($K$2:K460))</f>
        <v/>
      </c>
      <c r="H460" t="str">
        <f t="shared" si="47"/>
        <v/>
      </c>
      <c r="I460">
        <f t="shared" si="48"/>
        <v>0</v>
      </c>
      <c r="J460" t="s">
        <v>622</v>
      </c>
      <c r="M460">
        <f t="shared" si="49"/>
        <v>0</v>
      </c>
      <c r="N460">
        <f t="shared" si="49"/>
        <v>0</v>
      </c>
      <c r="R460" t="s">
        <v>232</v>
      </c>
    </row>
    <row r="461" spans="1:18" x14ac:dyDescent="0.25">
      <c r="A461">
        <f ca="1">IF($B$2=0,"",COUNTA($B$2:B461))</f>
        <v>460</v>
      </c>
      <c r="B461" s="3" t="str">
        <f t="shared" ca="1" si="46"/>
        <v/>
      </c>
      <c r="C461" s="3">
        <f t="shared" ca="1" si="45"/>
        <v>0</v>
      </c>
      <c r="G461" t="str">
        <f>IF(ISBLANK(K461),"",COUNTA($K$2:K461))</f>
        <v/>
      </c>
      <c r="H461" t="str">
        <f t="shared" si="47"/>
        <v/>
      </c>
      <c r="I461">
        <f t="shared" si="48"/>
        <v>0</v>
      </c>
      <c r="J461">
        <v>11000</v>
      </c>
      <c r="M461">
        <f t="shared" si="49"/>
        <v>0</v>
      </c>
      <c r="N461">
        <f t="shared" si="49"/>
        <v>0</v>
      </c>
      <c r="R461" t="s">
        <v>49</v>
      </c>
    </row>
    <row r="462" spans="1:18" x14ac:dyDescent="0.25">
      <c r="A462">
        <f ca="1">IF($B$2=0,"",COUNTA($B$2:B462))</f>
        <v>461</v>
      </c>
      <c r="B462" s="3" t="str">
        <f t="shared" ca="1" si="46"/>
        <v/>
      </c>
      <c r="C462" s="3">
        <f t="shared" ca="1" si="45"/>
        <v>0</v>
      </c>
      <c r="G462" t="str">
        <f>IF(ISBLANK(K462),"",COUNTA($K$2:K462))</f>
        <v/>
      </c>
      <c r="H462" t="str">
        <f t="shared" si="47"/>
        <v/>
      </c>
      <c r="I462">
        <f t="shared" si="48"/>
        <v>0</v>
      </c>
      <c r="J462" t="s">
        <v>623</v>
      </c>
      <c r="M462">
        <f t="shared" si="49"/>
        <v>0</v>
      </c>
      <c r="N462">
        <f t="shared" si="49"/>
        <v>0</v>
      </c>
      <c r="R462" t="s">
        <v>252</v>
      </c>
    </row>
    <row r="463" spans="1:18" x14ac:dyDescent="0.25">
      <c r="A463">
        <f ca="1">IF($B$2=0,"",COUNTA($B$2:B463))</f>
        <v>462</v>
      </c>
      <c r="B463" s="3" t="str">
        <f t="shared" ca="1" si="46"/>
        <v/>
      </c>
      <c r="C463" s="3">
        <f t="shared" ca="1" si="45"/>
        <v>0</v>
      </c>
      <c r="G463" t="str">
        <f>IF(ISBLANK(K463),"",COUNTA($K$2:K463))</f>
        <v/>
      </c>
      <c r="H463" t="str">
        <f t="shared" si="47"/>
        <v/>
      </c>
      <c r="I463">
        <f t="shared" si="48"/>
        <v>0</v>
      </c>
      <c r="J463">
        <v>13000</v>
      </c>
      <c r="M463">
        <f t="shared" si="49"/>
        <v>0</v>
      </c>
      <c r="N463">
        <f t="shared" si="49"/>
        <v>0</v>
      </c>
      <c r="R463" t="s">
        <v>242</v>
      </c>
    </row>
    <row r="464" spans="1:18" x14ac:dyDescent="0.25">
      <c r="A464">
        <f ca="1">IF($B$2=0,"",COUNTA($B$2:B464))</f>
        <v>463</v>
      </c>
      <c r="B464" s="3" t="str">
        <f t="shared" ca="1" si="46"/>
        <v/>
      </c>
      <c r="C464" s="3">
        <f t="shared" ca="1" si="45"/>
        <v>0</v>
      </c>
      <c r="G464" t="str">
        <f>IF(ISBLANK(K464),"",COUNTA($K$2:K464))</f>
        <v/>
      </c>
      <c r="H464" t="str">
        <f t="shared" si="47"/>
        <v/>
      </c>
      <c r="I464">
        <f t="shared" si="48"/>
        <v>0</v>
      </c>
      <c r="J464" t="s">
        <v>624</v>
      </c>
      <c r="M464">
        <f t="shared" si="49"/>
        <v>0</v>
      </c>
      <c r="N464">
        <f t="shared" si="49"/>
        <v>0</v>
      </c>
      <c r="R464" t="s">
        <v>56</v>
      </c>
    </row>
    <row r="465" spans="1:18" x14ac:dyDescent="0.25">
      <c r="A465">
        <f ca="1">IF($B$2=0,"",COUNTA($B$2:B465))</f>
        <v>464</v>
      </c>
      <c r="B465" s="3" t="str">
        <f t="shared" ca="1" si="46"/>
        <v/>
      </c>
      <c r="C465" s="3">
        <f t="shared" ca="1" si="45"/>
        <v>0</v>
      </c>
      <c r="G465" t="str">
        <f>IF(ISBLANK(K465),"",COUNTA($K$2:K465))</f>
        <v/>
      </c>
      <c r="H465" t="str">
        <f t="shared" si="47"/>
        <v/>
      </c>
      <c r="I465">
        <f t="shared" si="48"/>
        <v>0</v>
      </c>
      <c r="J465">
        <v>13000</v>
      </c>
      <c r="M465">
        <f t="shared" si="49"/>
        <v>0</v>
      </c>
      <c r="N465">
        <f t="shared" si="49"/>
        <v>0</v>
      </c>
      <c r="R465" t="s">
        <v>243</v>
      </c>
    </row>
    <row r="466" spans="1:18" x14ac:dyDescent="0.25">
      <c r="A466">
        <f ca="1">IF($B$2=0,"",COUNTA($B$2:B466))</f>
        <v>465</v>
      </c>
      <c r="B466" s="3" t="str">
        <f t="shared" ca="1" si="46"/>
        <v/>
      </c>
      <c r="C466" s="3">
        <f t="shared" ca="1" si="45"/>
        <v>0</v>
      </c>
      <c r="G466" t="str">
        <f>IF(ISBLANK(K466),"",COUNTA($K$2:K466))</f>
        <v/>
      </c>
      <c r="H466" t="str">
        <f t="shared" si="47"/>
        <v/>
      </c>
      <c r="I466">
        <f t="shared" si="48"/>
        <v>0</v>
      </c>
      <c r="J466" t="s">
        <v>625</v>
      </c>
      <c r="M466">
        <f t="shared" si="49"/>
        <v>0</v>
      </c>
      <c r="N466">
        <f t="shared" si="49"/>
        <v>0</v>
      </c>
      <c r="R466" t="s">
        <v>57</v>
      </c>
    </row>
    <row r="467" spans="1:18" x14ac:dyDescent="0.25">
      <c r="A467">
        <f ca="1">IF($B$2=0,"",COUNTA($B$2:B467))</f>
        <v>466</v>
      </c>
      <c r="B467" s="3" t="str">
        <f t="shared" ca="1" si="46"/>
        <v/>
      </c>
      <c r="C467" s="3">
        <f t="shared" ca="1" si="45"/>
        <v>0</v>
      </c>
      <c r="G467" t="str">
        <f>IF(ISBLANK(K467),"",COUNTA($K$2:K467))</f>
        <v/>
      </c>
      <c r="H467" t="str">
        <f t="shared" si="47"/>
        <v/>
      </c>
      <c r="I467">
        <f t="shared" si="48"/>
        <v>0</v>
      </c>
      <c r="J467">
        <v>15000</v>
      </c>
      <c r="M467">
        <f t="shared" si="49"/>
        <v>0</v>
      </c>
      <c r="N467">
        <f t="shared" si="49"/>
        <v>0</v>
      </c>
      <c r="R467" t="s">
        <v>253</v>
      </c>
    </row>
    <row r="468" spans="1:18" x14ac:dyDescent="0.25">
      <c r="A468">
        <f ca="1">IF($B$2=0,"",COUNTA($B$2:B468))</f>
        <v>467</v>
      </c>
      <c r="B468" s="3" t="str">
        <f t="shared" ca="1" si="46"/>
        <v/>
      </c>
      <c r="C468" s="3">
        <f t="shared" ca="1" si="45"/>
        <v>0</v>
      </c>
      <c r="G468" t="str">
        <f>IF(ISBLANK(K468),"",COUNTA($K$2:K468))</f>
        <v/>
      </c>
      <c r="H468" t="str">
        <f t="shared" si="47"/>
        <v/>
      </c>
      <c r="I468">
        <f t="shared" si="48"/>
        <v>0</v>
      </c>
      <c r="J468" t="s">
        <v>626</v>
      </c>
      <c r="M468">
        <f t="shared" si="49"/>
        <v>0</v>
      </c>
      <c r="N468">
        <f t="shared" si="49"/>
        <v>0</v>
      </c>
      <c r="R468" t="s">
        <v>235</v>
      </c>
    </row>
    <row r="469" spans="1:18" x14ac:dyDescent="0.25">
      <c r="A469">
        <f ca="1">IF($B$2=0,"",COUNTA($B$2:B469))</f>
        <v>468</v>
      </c>
      <c r="B469" s="3" t="str">
        <f t="shared" ca="1" si="46"/>
        <v/>
      </c>
      <c r="C469" s="3">
        <f t="shared" ca="1" si="45"/>
        <v>0</v>
      </c>
      <c r="G469" t="str">
        <f>IF(ISBLANK(K469),"",COUNTA($K$2:K469))</f>
        <v/>
      </c>
      <c r="H469" t="str">
        <f t="shared" si="47"/>
        <v/>
      </c>
      <c r="I469">
        <f t="shared" si="48"/>
        <v>0</v>
      </c>
      <c r="J469">
        <v>20000</v>
      </c>
      <c r="M469">
        <f t="shared" si="49"/>
        <v>0</v>
      </c>
      <c r="N469">
        <f t="shared" si="49"/>
        <v>0</v>
      </c>
      <c r="R469" t="s">
        <v>51</v>
      </c>
    </row>
    <row r="470" spans="1:18" x14ac:dyDescent="0.25">
      <c r="A470">
        <f ca="1">IF($B$2=0,"",COUNTA($B$2:B470))</f>
        <v>469</v>
      </c>
      <c r="B470" s="3" t="str">
        <f t="shared" ca="1" si="46"/>
        <v/>
      </c>
      <c r="C470" s="3">
        <f t="shared" ca="1" si="45"/>
        <v>0</v>
      </c>
      <c r="G470" t="str">
        <f>IF(ISBLANK(K470),"",COUNTA($K$2:K470))</f>
        <v/>
      </c>
      <c r="H470" t="str">
        <f t="shared" si="47"/>
        <v/>
      </c>
      <c r="I470">
        <f t="shared" si="48"/>
        <v>0</v>
      </c>
      <c r="J470" t="s">
        <v>627</v>
      </c>
      <c r="M470">
        <f t="shared" si="49"/>
        <v>0</v>
      </c>
      <c r="N470">
        <f t="shared" si="49"/>
        <v>0</v>
      </c>
      <c r="R470" t="s">
        <v>236</v>
      </c>
    </row>
    <row r="471" spans="1:18" x14ac:dyDescent="0.25">
      <c r="A471">
        <f ca="1">IF($B$2=0,"",COUNTA($B$2:B471))</f>
        <v>470</v>
      </c>
      <c r="B471" s="3" t="str">
        <f t="shared" ca="1" si="46"/>
        <v/>
      </c>
      <c r="C471" s="3">
        <f t="shared" ca="1" si="45"/>
        <v>0</v>
      </c>
      <c r="G471" t="str">
        <f>IF(ISBLANK(K471),"",COUNTA($K$2:K471))</f>
        <v/>
      </c>
      <c r="H471" t="str">
        <f t="shared" si="47"/>
        <v/>
      </c>
      <c r="I471">
        <f t="shared" si="48"/>
        <v>0</v>
      </c>
      <c r="J471">
        <v>20000</v>
      </c>
      <c r="M471">
        <f t="shared" si="49"/>
        <v>0</v>
      </c>
      <c r="N471">
        <f t="shared" si="49"/>
        <v>0</v>
      </c>
      <c r="R471" t="s">
        <v>49</v>
      </c>
    </row>
    <row r="472" spans="1:18" x14ac:dyDescent="0.25">
      <c r="A472">
        <f ca="1">IF($B$2=0,"",COUNTA($B$2:B472))</f>
        <v>471</v>
      </c>
      <c r="B472" s="3" t="str">
        <f t="shared" ca="1" si="46"/>
        <v/>
      </c>
      <c r="C472" s="3">
        <f t="shared" ca="1" si="45"/>
        <v>0</v>
      </c>
      <c r="G472" t="str">
        <f>IF(ISBLANK(K472),"",COUNTA($K$2:K472))</f>
        <v/>
      </c>
      <c r="H472" t="str">
        <f t="shared" si="47"/>
        <v/>
      </c>
      <c r="I472">
        <f t="shared" si="48"/>
        <v>0</v>
      </c>
      <c r="J472" t="s">
        <v>628</v>
      </c>
      <c r="M472">
        <f t="shared" si="49"/>
        <v>0</v>
      </c>
      <c r="N472">
        <f t="shared" si="49"/>
        <v>0</v>
      </c>
      <c r="R472" t="s">
        <v>254</v>
      </c>
    </row>
    <row r="473" spans="1:18" x14ac:dyDescent="0.25">
      <c r="A473">
        <f ca="1">IF($B$2=0,"",COUNTA($B$2:B473))</f>
        <v>472</v>
      </c>
      <c r="B473" s="3" t="str">
        <f t="shared" ca="1" si="46"/>
        <v/>
      </c>
      <c r="C473" s="3">
        <f t="shared" ca="1" si="45"/>
        <v>0</v>
      </c>
      <c r="G473" t="str">
        <f>IF(ISBLANK(K473),"",COUNTA($K$2:K473))</f>
        <v/>
      </c>
      <c r="H473" t="str">
        <f t="shared" si="47"/>
        <v/>
      </c>
      <c r="I473">
        <f t="shared" si="48"/>
        <v>0</v>
      </c>
      <c r="J473">
        <v>25000</v>
      </c>
      <c r="M473">
        <f t="shared" si="49"/>
        <v>0</v>
      </c>
      <c r="N473">
        <f t="shared" si="49"/>
        <v>0</v>
      </c>
      <c r="R473" t="s">
        <v>235</v>
      </c>
    </row>
    <row r="474" spans="1:18" x14ac:dyDescent="0.25">
      <c r="A474">
        <f ca="1">IF($B$2=0,"",COUNTA($B$2:B474))</f>
        <v>473</v>
      </c>
      <c r="B474" s="3" t="str">
        <f t="shared" ca="1" si="46"/>
        <v/>
      </c>
      <c r="C474" s="3">
        <f t="shared" ca="1" si="45"/>
        <v>0</v>
      </c>
      <c r="G474" t="str">
        <f>IF(ISBLANK(K474),"",COUNTA($K$2:K474))</f>
        <v/>
      </c>
      <c r="H474" t="str">
        <f t="shared" si="47"/>
        <v/>
      </c>
      <c r="I474">
        <f t="shared" si="48"/>
        <v>0</v>
      </c>
      <c r="J474" t="s">
        <v>629</v>
      </c>
      <c r="M474">
        <f t="shared" si="49"/>
        <v>0</v>
      </c>
      <c r="N474">
        <f t="shared" si="49"/>
        <v>0</v>
      </c>
      <c r="R474" t="s">
        <v>49</v>
      </c>
    </row>
    <row r="475" spans="1:18" x14ac:dyDescent="0.25">
      <c r="A475">
        <f ca="1">IF($B$2=0,"",COUNTA($B$2:B475))</f>
        <v>474</v>
      </c>
      <c r="B475" s="3" t="str">
        <f t="shared" ca="1" si="46"/>
        <v/>
      </c>
      <c r="C475" s="3">
        <f t="shared" ca="1" si="45"/>
        <v>0</v>
      </c>
      <c r="G475" t="str">
        <f>IF(ISBLANK(K475),"",COUNTA($K$2:K475))</f>
        <v/>
      </c>
      <c r="H475" t="str">
        <f t="shared" si="47"/>
        <v/>
      </c>
      <c r="I475">
        <f t="shared" si="48"/>
        <v>0</v>
      </c>
      <c r="J475">
        <v>30000</v>
      </c>
      <c r="M475">
        <f t="shared" si="49"/>
        <v>0</v>
      </c>
      <c r="N475">
        <f t="shared" si="49"/>
        <v>0</v>
      </c>
      <c r="R475" t="s">
        <v>236</v>
      </c>
    </row>
    <row r="476" spans="1:18" x14ac:dyDescent="0.25">
      <c r="A476">
        <f ca="1">IF($B$2=0,"",COUNTA($B$2:B476))</f>
        <v>475</v>
      </c>
      <c r="B476" s="3" t="str">
        <f t="shared" ca="1" si="46"/>
        <v/>
      </c>
      <c r="C476" s="3">
        <f t="shared" ca="1" si="45"/>
        <v>0</v>
      </c>
      <c r="G476" t="str">
        <f>IF(ISBLANK(K476),"",COUNTA($K$2:K476))</f>
        <v/>
      </c>
      <c r="H476" t="str">
        <f t="shared" si="47"/>
        <v/>
      </c>
      <c r="I476">
        <f t="shared" si="48"/>
        <v>0</v>
      </c>
      <c r="J476" t="s">
        <v>630</v>
      </c>
      <c r="M476">
        <f t="shared" si="49"/>
        <v>0</v>
      </c>
      <c r="N476">
        <f t="shared" si="49"/>
        <v>0</v>
      </c>
      <c r="R476" t="s">
        <v>51</v>
      </c>
    </row>
    <row r="477" spans="1:18" x14ac:dyDescent="0.25">
      <c r="A477">
        <f ca="1">IF($B$2=0,"",COUNTA($B$2:B477))</f>
        <v>476</v>
      </c>
      <c r="B477" s="3" t="str">
        <f t="shared" ca="1" si="46"/>
        <v/>
      </c>
      <c r="C477" s="3">
        <f t="shared" ca="1" si="45"/>
        <v>0</v>
      </c>
      <c r="G477" t="str">
        <f>IF(ISBLANK(K477),"",COUNTA($K$2:K477))</f>
        <v/>
      </c>
      <c r="H477" t="str">
        <f t="shared" si="47"/>
        <v/>
      </c>
      <c r="I477">
        <f t="shared" si="48"/>
        <v>0</v>
      </c>
      <c r="J477">
        <v>30000</v>
      </c>
      <c r="M477">
        <f t="shared" si="49"/>
        <v>0</v>
      </c>
      <c r="N477">
        <f t="shared" si="49"/>
        <v>0</v>
      </c>
      <c r="R477" t="s">
        <v>255</v>
      </c>
    </row>
    <row r="478" spans="1:18" x14ac:dyDescent="0.25">
      <c r="A478">
        <f ca="1">IF($B$2=0,"",COUNTA($B$2:B478))</f>
        <v>477</v>
      </c>
      <c r="B478" s="3" t="str">
        <f t="shared" ca="1" si="46"/>
        <v/>
      </c>
      <c r="C478" s="3">
        <f t="shared" ca="1" si="45"/>
        <v>0</v>
      </c>
      <c r="G478" t="str">
        <f>IF(ISBLANK(K478),"",COUNTA($K$2:K478))</f>
        <v/>
      </c>
      <c r="H478" t="str">
        <f t="shared" si="47"/>
        <v/>
      </c>
      <c r="I478">
        <f t="shared" si="48"/>
        <v>0</v>
      </c>
      <c r="J478" t="s">
        <v>631</v>
      </c>
      <c r="M478">
        <f t="shared" si="49"/>
        <v>0</v>
      </c>
      <c r="N478">
        <f t="shared" si="49"/>
        <v>0</v>
      </c>
      <c r="R478" t="s">
        <v>235</v>
      </c>
    </row>
    <row r="479" spans="1:18" x14ac:dyDescent="0.25">
      <c r="A479">
        <f ca="1">IF($B$2=0,"",COUNTA($B$2:B479))</f>
        <v>478</v>
      </c>
      <c r="B479" s="3" t="str">
        <f t="shared" ca="1" si="46"/>
        <v/>
      </c>
      <c r="C479" s="3">
        <f t="shared" ca="1" si="45"/>
        <v>0</v>
      </c>
      <c r="G479" t="str">
        <f>IF(ISBLANK(K479),"",COUNTA($K$2:K479))</f>
        <v/>
      </c>
      <c r="H479" t="str">
        <f t="shared" si="47"/>
        <v/>
      </c>
      <c r="I479">
        <f t="shared" si="48"/>
        <v>0</v>
      </c>
      <c r="J479">
        <v>30000</v>
      </c>
      <c r="M479">
        <f t="shared" si="49"/>
        <v>0</v>
      </c>
      <c r="N479">
        <f t="shared" si="49"/>
        <v>0</v>
      </c>
      <c r="R479" t="s">
        <v>51</v>
      </c>
    </row>
    <row r="480" spans="1:18" x14ac:dyDescent="0.25">
      <c r="A480">
        <f ca="1">IF($B$2=0,"",COUNTA($B$2:B480))</f>
        <v>479</v>
      </c>
      <c r="B480" s="3" t="str">
        <f t="shared" ca="1" si="46"/>
        <v/>
      </c>
      <c r="C480" s="3">
        <f t="shared" ca="1" si="45"/>
        <v>0</v>
      </c>
      <c r="G480" t="str">
        <f>IF(ISBLANK(K480),"",COUNTA($K$2:K480))</f>
        <v/>
      </c>
      <c r="H480" t="str">
        <f t="shared" si="47"/>
        <v/>
      </c>
      <c r="I480">
        <f t="shared" si="48"/>
        <v>0</v>
      </c>
      <c r="J480" t="s">
        <v>632</v>
      </c>
      <c r="M480">
        <f t="shared" si="49"/>
        <v>0</v>
      </c>
      <c r="N480">
        <f t="shared" si="49"/>
        <v>0</v>
      </c>
      <c r="R480" t="s">
        <v>236</v>
      </c>
    </row>
    <row r="481" spans="1:18" x14ac:dyDescent="0.25">
      <c r="A481">
        <f ca="1">IF($B$2=0,"",COUNTA($B$2:B481))</f>
        <v>480</v>
      </c>
      <c r="B481" s="3" t="str">
        <f t="shared" ca="1" si="46"/>
        <v/>
      </c>
      <c r="C481" s="3">
        <f t="shared" ca="1" si="45"/>
        <v>0</v>
      </c>
      <c r="G481" t="str">
        <f>IF(ISBLANK(K481),"",COUNTA($K$2:K481))</f>
        <v/>
      </c>
      <c r="H481" t="str">
        <f t="shared" si="47"/>
        <v/>
      </c>
      <c r="I481">
        <f t="shared" si="48"/>
        <v>0</v>
      </c>
      <c r="J481">
        <v>35000</v>
      </c>
      <c r="M481">
        <f t="shared" si="49"/>
        <v>0</v>
      </c>
      <c r="N481">
        <f t="shared" si="49"/>
        <v>0</v>
      </c>
      <c r="R481" t="s">
        <v>49</v>
      </c>
    </row>
    <row r="482" spans="1:18" x14ac:dyDescent="0.25">
      <c r="A482">
        <f ca="1">IF($B$2=0,"",COUNTA($B$2:B482))</f>
        <v>481</v>
      </c>
      <c r="B482" s="3" t="str">
        <f t="shared" ca="1" si="46"/>
        <v/>
      </c>
      <c r="C482" s="3">
        <f t="shared" ca="1" si="45"/>
        <v>0</v>
      </c>
      <c r="G482" t="str">
        <f>IF(ISBLANK(K482),"",COUNTA($K$2:K482))</f>
        <v/>
      </c>
      <c r="H482" t="str">
        <f t="shared" si="47"/>
        <v/>
      </c>
      <c r="I482">
        <f t="shared" si="48"/>
        <v>0</v>
      </c>
      <c r="J482" t="s">
        <v>633</v>
      </c>
      <c r="M482">
        <f t="shared" si="49"/>
        <v>0</v>
      </c>
      <c r="N482">
        <f t="shared" si="49"/>
        <v>0</v>
      </c>
      <c r="R482" t="s">
        <v>256</v>
      </c>
    </row>
    <row r="483" spans="1:18" x14ac:dyDescent="0.25">
      <c r="A483">
        <f ca="1">IF($B$2=0,"",COUNTA($B$2:B483))</f>
        <v>482</v>
      </c>
      <c r="B483" s="3" t="str">
        <f t="shared" ca="1" si="46"/>
        <v/>
      </c>
      <c r="C483" s="3">
        <f t="shared" ca="1" si="45"/>
        <v>0</v>
      </c>
      <c r="G483" t="str">
        <f>IF(ISBLANK(K483),"",COUNTA($K$2:K483))</f>
        <v/>
      </c>
      <c r="H483" t="str">
        <f t="shared" si="47"/>
        <v/>
      </c>
      <c r="I483">
        <f t="shared" si="48"/>
        <v>0</v>
      </c>
      <c r="J483">
        <v>35000</v>
      </c>
      <c r="M483">
        <f t="shared" si="49"/>
        <v>0</v>
      </c>
      <c r="N483">
        <f t="shared" si="49"/>
        <v>0</v>
      </c>
      <c r="R483" t="s">
        <v>224</v>
      </c>
    </row>
    <row r="484" spans="1:18" x14ac:dyDescent="0.25">
      <c r="A484">
        <f ca="1">IF($B$2=0,"",COUNTA($B$2:B484))</f>
        <v>483</v>
      </c>
      <c r="B484" s="3" t="str">
        <f t="shared" ca="1" si="46"/>
        <v/>
      </c>
      <c r="C484" s="3">
        <f t="shared" ca="1" si="45"/>
        <v>0</v>
      </c>
      <c r="G484" t="str">
        <f>IF(ISBLANK(K484),"",COUNTA($K$2:K484))</f>
        <v/>
      </c>
      <c r="H484" t="str">
        <f t="shared" si="47"/>
        <v/>
      </c>
      <c r="I484">
        <f t="shared" si="48"/>
        <v>0</v>
      </c>
      <c r="J484" t="s">
        <v>634</v>
      </c>
      <c r="M484">
        <f t="shared" si="49"/>
        <v>0</v>
      </c>
      <c r="N484">
        <f t="shared" si="49"/>
        <v>0</v>
      </c>
      <c r="R484" t="s">
        <v>56</v>
      </c>
    </row>
    <row r="485" spans="1:18" x14ac:dyDescent="0.25">
      <c r="A485">
        <f ca="1">IF($B$2=0,"",COUNTA($B$2:B485))</f>
        <v>484</v>
      </c>
      <c r="B485" s="3" t="str">
        <f t="shared" ca="1" si="46"/>
        <v/>
      </c>
      <c r="C485" s="3">
        <f t="shared" ca="1" si="45"/>
        <v>0</v>
      </c>
      <c r="G485" t="str">
        <f>IF(ISBLANK(K485),"",COUNTA($K$2:K485))</f>
        <v/>
      </c>
      <c r="H485" t="str">
        <f t="shared" si="47"/>
        <v/>
      </c>
      <c r="I485">
        <f t="shared" si="48"/>
        <v>0</v>
      </c>
      <c r="J485">
        <v>35000</v>
      </c>
      <c r="M485">
        <f t="shared" si="49"/>
        <v>0</v>
      </c>
      <c r="N485">
        <f t="shared" si="49"/>
        <v>0</v>
      </c>
      <c r="R485" t="s">
        <v>225</v>
      </c>
    </row>
    <row r="486" spans="1:18" x14ac:dyDescent="0.25">
      <c r="A486">
        <f ca="1">IF($B$2=0,"",COUNTA($B$2:B486))</f>
        <v>485</v>
      </c>
      <c r="B486" s="3" t="str">
        <f t="shared" ca="1" si="46"/>
        <v/>
      </c>
      <c r="C486" s="3">
        <f t="shared" ca="1" si="45"/>
        <v>0</v>
      </c>
      <c r="G486" t="str">
        <f>IF(ISBLANK(K486),"",COUNTA($K$2:K486))</f>
        <v/>
      </c>
      <c r="H486" t="str">
        <f t="shared" si="47"/>
        <v/>
      </c>
      <c r="I486">
        <f t="shared" si="48"/>
        <v>0</v>
      </c>
      <c r="J486" t="s">
        <v>635</v>
      </c>
      <c r="M486">
        <f t="shared" si="49"/>
        <v>0</v>
      </c>
      <c r="N486">
        <f t="shared" si="49"/>
        <v>0</v>
      </c>
      <c r="R486" t="s">
        <v>57</v>
      </c>
    </row>
    <row r="487" spans="1:18" x14ac:dyDescent="0.25">
      <c r="A487">
        <f ca="1">IF($B$2=0,"",COUNTA($B$2:B487))</f>
        <v>486</v>
      </c>
      <c r="B487" s="3" t="str">
        <f t="shared" ca="1" si="46"/>
        <v/>
      </c>
      <c r="C487" s="3">
        <f t="shared" ca="1" si="45"/>
        <v>0</v>
      </c>
      <c r="G487" t="str">
        <f>IF(ISBLANK(K487),"",COUNTA($K$2:K487))</f>
        <v/>
      </c>
      <c r="H487" t="str">
        <f t="shared" si="47"/>
        <v/>
      </c>
      <c r="I487">
        <f t="shared" si="48"/>
        <v>0</v>
      </c>
      <c r="J487">
        <v>40000</v>
      </c>
      <c r="M487">
        <f t="shared" si="49"/>
        <v>0</v>
      </c>
      <c r="N487">
        <f t="shared" si="49"/>
        <v>0</v>
      </c>
      <c r="R487" t="s">
        <v>257</v>
      </c>
    </row>
    <row r="488" spans="1:18" x14ac:dyDescent="0.25">
      <c r="A488">
        <f ca="1">IF($B$2=0,"",COUNTA($B$2:B488))</f>
        <v>487</v>
      </c>
      <c r="B488" s="3" t="str">
        <f t="shared" ca="1" si="46"/>
        <v/>
      </c>
      <c r="C488" s="3">
        <f t="shared" ca="1" si="45"/>
        <v>0</v>
      </c>
      <c r="G488" t="str">
        <f>IF(ISBLANK(K488),"",COUNTA($K$2:K488))</f>
        <v/>
      </c>
      <c r="H488" t="str">
        <f t="shared" si="47"/>
        <v/>
      </c>
      <c r="I488">
        <f t="shared" si="48"/>
        <v>0</v>
      </c>
      <c r="J488" t="s">
        <v>636</v>
      </c>
      <c r="M488">
        <f t="shared" si="49"/>
        <v>0</v>
      </c>
      <c r="N488">
        <f t="shared" si="49"/>
        <v>0</v>
      </c>
      <c r="R488" t="s">
        <v>224</v>
      </c>
    </row>
    <row r="489" spans="1:18" x14ac:dyDescent="0.25">
      <c r="A489">
        <f ca="1">IF($B$2=0,"",COUNTA($B$2:B489))</f>
        <v>488</v>
      </c>
      <c r="B489" s="3" t="str">
        <f t="shared" ca="1" si="46"/>
        <v/>
      </c>
      <c r="C489" s="3">
        <f t="shared" ca="1" si="45"/>
        <v>0</v>
      </c>
      <c r="G489" t="str">
        <f>IF(ISBLANK(K489),"",COUNTA($K$2:K489))</f>
        <v/>
      </c>
      <c r="H489" t="str">
        <f t="shared" si="47"/>
        <v/>
      </c>
      <c r="I489">
        <f t="shared" si="48"/>
        <v>0</v>
      </c>
      <c r="J489">
        <v>40000</v>
      </c>
      <c r="M489">
        <f t="shared" si="49"/>
        <v>0</v>
      </c>
      <c r="N489">
        <f t="shared" si="49"/>
        <v>0</v>
      </c>
      <c r="R489" t="s">
        <v>51</v>
      </c>
    </row>
    <row r="490" spans="1:18" x14ac:dyDescent="0.25">
      <c r="A490">
        <f ca="1">IF($B$2=0,"",COUNTA($B$2:B490))</f>
        <v>489</v>
      </c>
      <c r="B490" s="3" t="str">
        <f t="shared" ca="1" si="46"/>
        <v/>
      </c>
      <c r="C490" s="3">
        <f t="shared" ref="C490:C492" ca="1" si="50">OFFSET(F490,(ROW()-1)*1-1,0)</f>
        <v>0</v>
      </c>
      <c r="G490" t="str">
        <f>IF(ISBLANK(K490),"",COUNTA($K$2:K490))</f>
        <v/>
      </c>
      <c r="H490" t="str">
        <f t="shared" si="47"/>
        <v/>
      </c>
      <c r="I490">
        <f t="shared" si="48"/>
        <v>0</v>
      </c>
      <c r="J490" t="s">
        <v>395</v>
      </c>
      <c r="M490">
        <f t="shared" si="49"/>
        <v>0</v>
      </c>
      <c r="N490">
        <f t="shared" si="49"/>
        <v>0</v>
      </c>
      <c r="R490" t="s">
        <v>225</v>
      </c>
    </row>
    <row r="491" spans="1:18" x14ac:dyDescent="0.25">
      <c r="A491">
        <f ca="1">IF($B$2=0,"",COUNTA($B$2:B491))</f>
        <v>490</v>
      </c>
      <c r="B491" s="3" t="str">
        <f t="shared" ca="1" si="46"/>
        <v/>
      </c>
      <c r="C491" s="3">
        <f t="shared" ca="1" si="50"/>
        <v>0</v>
      </c>
      <c r="G491" t="str">
        <f>IF(ISBLANK(K491),"",COUNTA($K$2:K491))</f>
        <v/>
      </c>
      <c r="H491" t="str">
        <f t="shared" si="47"/>
        <v/>
      </c>
      <c r="I491">
        <f t="shared" si="48"/>
        <v>0</v>
      </c>
      <c r="J491" t="s">
        <v>391</v>
      </c>
      <c r="M491">
        <f t="shared" si="49"/>
        <v>0</v>
      </c>
      <c r="N491">
        <f t="shared" si="49"/>
        <v>0</v>
      </c>
      <c r="R491" t="s">
        <v>49</v>
      </c>
    </row>
    <row r="492" spans="1:18" x14ac:dyDescent="0.25">
      <c r="A492">
        <f ca="1">IF($B$2=0,"",COUNTA($B$2:B492))</f>
        <v>491</v>
      </c>
      <c r="B492" s="3" t="str">
        <f t="shared" ca="1" si="46"/>
        <v/>
      </c>
      <c r="C492" s="3">
        <f t="shared" ca="1" si="50"/>
        <v>0</v>
      </c>
      <c r="G492" t="str">
        <f>IF(ISBLANK(K492),"",COUNTA($K$2:K492))</f>
        <v/>
      </c>
      <c r="H492" t="str">
        <f t="shared" si="47"/>
        <v/>
      </c>
      <c r="I492">
        <f t="shared" si="48"/>
        <v>0</v>
      </c>
      <c r="J492" t="s">
        <v>637</v>
      </c>
      <c r="M492">
        <f t="shared" si="49"/>
        <v>0</v>
      </c>
      <c r="N492">
        <f t="shared" si="49"/>
        <v>0</v>
      </c>
      <c r="R492" t="s">
        <v>258</v>
      </c>
    </row>
    <row r="493" spans="1:18" x14ac:dyDescent="0.25">
      <c r="A493">
        <f ca="1">IF($B$2=0,"",COUNTA($B$2:B493))</f>
        <v>492</v>
      </c>
      <c r="B493" s="3" t="str">
        <f t="shared" ca="1" si="46"/>
        <v/>
      </c>
      <c r="C493" s="3">
        <f t="shared" ref="C493:C547" ca="1" si="51">OFFSET(F493,(ROW()-1)*1-1,0)</f>
        <v>0</v>
      </c>
      <c r="G493" t="str">
        <f>IF(ISBLANK(K493),"",COUNTA($K$2:K493))</f>
        <v/>
      </c>
      <c r="H493" t="str">
        <f t="shared" si="47"/>
        <v/>
      </c>
      <c r="I493">
        <f t="shared" si="48"/>
        <v>0</v>
      </c>
      <c r="J493">
        <v>500</v>
      </c>
      <c r="M493">
        <f t="shared" si="49"/>
        <v>0</v>
      </c>
      <c r="N493">
        <f t="shared" si="49"/>
        <v>0</v>
      </c>
      <c r="R493" t="s">
        <v>224</v>
      </c>
    </row>
    <row r="494" spans="1:18" x14ac:dyDescent="0.25">
      <c r="A494">
        <f ca="1">IF($B$2=0,"",COUNTA($B$2:B494))</f>
        <v>493</v>
      </c>
      <c r="B494" s="3" t="str">
        <f t="shared" ca="1" si="46"/>
        <v/>
      </c>
      <c r="C494" s="3">
        <f t="shared" ca="1" si="51"/>
        <v>0</v>
      </c>
      <c r="G494" t="str">
        <f>IF(ISBLANK(K494),"",COUNTA($K$2:K494))</f>
        <v/>
      </c>
      <c r="H494" t="str">
        <f t="shared" si="47"/>
        <v/>
      </c>
      <c r="I494">
        <f t="shared" si="48"/>
        <v>0</v>
      </c>
      <c r="J494" t="s">
        <v>638</v>
      </c>
      <c r="M494">
        <f t="shared" si="49"/>
        <v>0</v>
      </c>
      <c r="N494">
        <f t="shared" si="49"/>
        <v>0</v>
      </c>
      <c r="R494" t="s">
        <v>56</v>
      </c>
    </row>
    <row r="495" spans="1:18" x14ac:dyDescent="0.25">
      <c r="A495">
        <f ca="1">IF($B$2=0,"",COUNTA($B$2:B495))</f>
        <v>494</v>
      </c>
      <c r="B495" s="3" t="str">
        <f t="shared" ca="1" si="46"/>
        <v/>
      </c>
      <c r="C495" s="3">
        <f t="shared" ca="1" si="51"/>
        <v>0</v>
      </c>
      <c r="G495" t="str">
        <f>IF(ISBLANK(K495),"",COUNTA($K$2:K495))</f>
        <v/>
      </c>
      <c r="H495" t="str">
        <f t="shared" si="47"/>
        <v/>
      </c>
      <c r="I495">
        <f t="shared" si="48"/>
        <v>0</v>
      </c>
      <c r="J495">
        <v>550</v>
      </c>
      <c r="M495">
        <f t="shared" si="49"/>
        <v>0</v>
      </c>
      <c r="N495">
        <f t="shared" si="49"/>
        <v>0</v>
      </c>
      <c r="R495" t="s">
        <v>225</v>
      </c>
    </row>
    <row r="496" spans="1:18" x14ac:dyDescent="0.25">
      <c r="A496">
        <f ca="1">IF($B$2=0,"",COUNTA($B$2:B496))</f>
        <v>495</v>
      </c>
      <c r="B496" s="3" t="str">
        <f t="shared" ca="1" si="46"/>
        <v/>
      </c>
      <c r="C496" s="3">
        <f t="shared" ca="1" si="51"/>
        <v>0</v>
      </c>
      <c r="G496" t="str">
        <f>IF(ISBLANK(K496),"",COUNTA($K$2:K496))</f>
        <v/>
      </c>
      <c r="H496" t="str">
        <f t="shared" si="47"/>
        <v/>
      </c>
      <c r="I496">
        <f t="shared" si="48"/>
        <v>0</v>
      </c>
      <c r="J496" t="s">
        <v>639</v>
      </c>
      <c r="M496">
        <f t="shared" si="49"/>
        <v>0</v>
      </c>
      <c r="N496">
        <f t="shared" si="49"/>
        <v>0</v>
      </c>
      <c r="R496" t="s">
        <v>57</v>
      </c>
    </row>
    <row r="497" spans="1:18" x14ac:dyDescent="0.25">
      <c r="A497">
        <f ca="1">IF($B$2=0,"",COUNTA($B$2:B497))</f>
        <v>496</v>
      </c>
      <c r="B497" s="3" t="str">
        <f t="shared" ca="1" si="46"/>
        <v/>
      </c>
      <c r="C497" s="3">
        <f t="shared" ca="1" si="51"/>
        <v>0</v>
      </c>
      <c r="G497" t="str">
        <f>IF(ISBLANK(K497),"",COUNTA($K$2:K497))</f>
        <v/>
      </c>
      <c r="H497" t="str">
        <f t="shared" si="47"/>
        <v/>
      </c>
      <c r="I497">
        <f t="shared" si="48"/>
        <v>0</v>
      </c>
      <c r="J497">
        <v>600</v>
      </c>
      <c r="M497">
        <f t="shared" si="49"/>
        <v>0</v>
      </c>
      <c r="N497">
        <f t="shared" si="49"/>
        <v>0</v>
      </c>
      <c r="R497" t="s">
        <v>259</v>
      </c>
    </row>
    <row r="498" spans="1:18" x14ac:dyDescent="0.25">
      <c r="A498">
        <f ca="1">IF($B$2=0,"",COUNTA($B$2:B498))</f>
        <v>497</v>
      </c>
      <c r="B498" s="3" t="str">
        <f t="shared" ca="1" si="46"/>
        <v/>
      </c>
      <c r="C498" s="3">
        <f t="shared" ca="1" si="51"/>
        <v>0</v>
      </c>
      <c r="G498" t="str">
        <f>IF(ISBLANK(K498),"",COUNTA($K$2:K498))</f>
        <v/>
      </c>
      <c r="H498" t="str">
        <f t="shared" si="47"/>
        <v/>
      </c>
      <c r="I498">
        <f t="shared" si="48"/>
        <v>0</v>
      </c>
      <c r="J498" t="s">
        <v>640</v>
      </c>
      <c r="M498">
        <f t="shared" si="49"/>
        <v>0</v>
      </c>
      <c r="N498">
        <f t="shared" si="49"/>
        <v>0</v>
      </c>
      <c r="R498" t="s">
        <v>235</v>
      </c>
    </row>
    <row r="499" spans="1:18" x14ac:dyDescent="0.25">
      <c r="A499">
        <f ca="1">IF($B$2=0,"",COUNTA($B$2:B499))</f>
        <v>498</v>
      </c>
      <c r="B499" s="3" t="str">
        <f t="shared" ca="1" si="46"/>
        <v/>
      </c>
      <c r="C499" s="3">
        <f t="shared" ca="1" si="51"/>
        <v>0</v>
      </c>
      <c r="G499" t="str">
        <f>IF(ISBLANK(K499),"",COUNTA($K$2:K499))</f>
        <v/>
      </c>
      <c r="H499" t="str">
        <f t="shared" si="47"/>
        <v/>
      </c>
      <c r="I499">
        <f t="shared" si="48"/>
        <v>0</v>
      </c>
      <c r="J499">
        <v>800</v>
      </c>
      <c r="M499">
        <f t="shared" si="49"/>
        <v>0</v>
      </c>
      <c r="N499">
        <f t="shared" si="49"/>
        <v>0</v>
      </c>
      <c r="R499" t="s">
        <v>51</v>
      </c>
    </row>
    <row r="500" spans="1:18" x14ac:dyDescent="0.25">
      <c r="A500">
        <f ca="1">IF($B$2=0,"",COUNTA($B$2:B500))</f>
        <v>499</v>
      </c>
      <c r="B500" s="3" t="str">
        <f t="shared" ca="1" si="46"/>
        <v/>
      </c>
      <c r="C500" s="3">
        <f t="shared" ca="1" si="51"/>
        <v>0</v>
      </c>
      <c r="G500" t="str">
        <f>IF(ISBLANK(K500),"",COUNTA($K$2:K500))</f>
        <v/>
      </c>
      <c r="H500" t="str">
        <f t="shared" si="47"/>
        <v/>
      </c>
      <c r="I500">
        <f t="shared" si="48"/>
        <v>0</v>
      </c>
      <c r="J500" t="s">
        <v>641</v>
      </c>
      <c r="M500">
        <f t="shared" si="49"/>
        <v>0</v>
      </c>
      <c r="N500">
        <f t="shared" si="49"/>
        <v>0</v>
      </c>
      <c r="R500" t="s">
        <v>236</v>
      </c>
    </row>
    <row r="501" spans="1:18" x14ac:dyDescent="0.25">
      <c r="A501">
        <f ca="1">IF($B$2=0,"",COUNTA($B$2:B501))</f>
        <v>500</v>
      </c>
      <c r="B501" s="3" t="str">
        <f t="shared" ca="1" si="46"/>
        <v/>
      </c>
      <c r="C501" s="3">
        <f t="shared" ca="1" si="51"/>
        <v>0</v>
      </c>
      <c r="G501" t="str">
        <f>IF(ISBLANK(K501),"",COUNTA($K$2:K501))</f>
        <v/>
      </c>
      <c r="H501" t="str">
        <f t="shared" si="47"/>
        <v/>
      </c>
      <c r="I501">
        <f t="shared" si="48"/>
        <v>0</v>
      </c>
      <c r="J501">
        <v>850</v>
      </c>
      <c r="M501">
        <f t="shared" si="49"/>
        <v>0</v>
      </c>
      <c r="N501">
        <f t="shared" si="49"/>
        <v>0</v>
      </c>
      <c r="R501" t="s">
        <v>49</v>
      </c>
    </row>
    <row r="502" spans="1:18" x14ac:dyDescent="0.25">
      <c r="A502">
        <f ca="1">IF($B$2=0,"",COUNTA($B$2:B502))</f>
        <v>501</v>
      </c>
      <c r="B502" s="3" t="str">
        <f t="shared" ca="1" si="46"/>
        <v/>
      </c>
      <c r="C502" s="3">
        <f t="shared" ca="1" si="51"/>
        <v>0</v>
      </c>
      <c r="G502" t="str">
        <f>IF(ISBLANK(K502),"",COUNTA($K$2:K502))</f>
        <v/>
      </c>
      <c r="H502" t="str">
        <f t="shared" si="47"/>
        <v/>
      </c>
      <c r="I502">
        <f t="shared" si="48"/>
        <v>0</v>
      </c>
      <c r="J502" t="s">
        <v>642</v>
      </c>
      <c r="M502">
        <f t="shared" si="49"/>
        <v>0</v>
      </c>
      <c r="N502">
        <f t="shared" si="49"/>
        <v>0</v>
      </c>
      <c r="R502" t="s">
        <v>260</v>
      </c>
    </row>
    <row r="503" spans="1:18" x14ac:dyDescent="0.25">
      <c r="A503">
        <f ca="1">IF($B$2=0,"",COUNTA($B$2:B503))</f>
        <v>502</v>
      </c>
      <c r="B503" s="3" t="str">
        <f t="shared" ca="1" si="46"/>
        <v/>
      </c>
      <c r="C503" s="3">
        <f t="shared" ca="1" si="51"/>
        <v>0</v>
      </c>
      <c r="G503" t="str">
        <f>IF(ISBLANK(K503),"",COUNTA($K$2:K503))</f>
        <v/>
      </c>
      <c r="H503" t="str">
        <f t="shared" si="47"/>
        <v/>
      </c>
      <c r="I503">
        <f t="shared" si="48"/>
        <v>0</v>
      </c>
      <c r="J503">
        <v>1000</v>
      </c>
      <c r="M503">
        <f t="shared" si="49"/>
        <v>0</v>
      </c>
      <c r="N503">
        <f t="shared" si="49"/>
        <v>0</v>
      </c>
      <c r="R503" t="s">
        <v>231</v>
      </c>
    </row>
    <row r="504" spans="1:18" x14ac:dyDescent="0.25">
      <c r="A504">
        <f ca="1">IF($B$2=0,"",COUNTA($B$2:B504))</f>
        <v>503</v>
      </c>
      <c r="B504" s="3" t="str">
        <f t="shared" ca="1" si="46"/>
        <v/>
      </c>
      <c r="C504" s="3">
        <f t="shared" ca="1" si="51"/>
        <v>0</v>
      </c>
      <c r="G504" t="str">
        <f>IF(ISBLANK(K504),"",COUNTA($K$2:K504))</f>
        <v/>
      </c>
      <c r="H504" t="str">
        <f t="shared" si="47"/>
        <v/>
      </c>
      <c r="I504">
        <f t="shared" si="48"/>
        <v>0</v>
      </c>
      <c r="J504" t="s">
        <v>643</v>
      </c>
      <c r="M504">
        <f t="shared" si="49"/>
        <v>0</v>
      </c>
      <c r="N504">
        <f t="shared" si="49"/>
        <v>0</v>
      </c>
      <c r="R504" t="s">
        <v>51</v>
      </c>
    </row>
    <row r="505" spans="1:18" x14ac:dyDescent="0.25">
      <c r="A505">
        <f ca="1">IF($B$2=0,"",COUNTA($B$2:B505))</f>
        <v>504</v>
      </c>
      <c r="B505" s="3" t="str">
        <f t="shared" ca="1" si="46"/>
        <v/>
      </c>
      <c r="C505" s="3">
        <f t="shared" ca="1" si="51"/>
        <v>0</v>
      </c>
      <c r="G505" t="str">
        <f>IF(ISBLANK(K505),"",COUNTA($K$2:K505))</f>
        <v/>
      </c>
      <c r="H505" t="str">
        <f t="shared" si="47"/>
        <v/>
      </c>
      <c r="I505">
        <f t="shared" si="48"/>
        <v>0</v>
      </c>
      <c r="J505">
        <v>1100</v>
      </c>
      <c r="M505">
        <f t="shared" si="49"/>
        <v>0</v>
      </c>
      <c r="N505">
        <f t="shared" si="49"/>
        <v>0</v>
      </c>
      <c r="R505" t="s">
        <v>232</v>
      </c>
    </row>
    <row r="506" spans="1:18" x14ac:dyDescent="0.25">
      <c r="A506">
        <f ca="1">IF($B$2=0,"",COUNTA($B$2:B506))</f>
        <v>505</v>
      </c>
      <c r="B506" s="3" t="str">
        <f t="shared" ca="1" si="46"/>
        <v/>
      </c>
      <c r="C506" s="3">
        <f t="shared" ca="1" si="51"/>
        <v>0</v>
      </c>
      <c r="G506" t="str">
        <f>IF(ISBLANK(K506),"",COUNTA($K$2:K506))</f>
        <v/>
      </c>
      <c r="H506" t="str">
        <f t="shared" si="47"/>
        <v/>
      </c>
      <c r="I506">
        <f t="shared" si="48"/>
        <v>0</v>
      </c>
      <c r="J506" t="s">
        <v>644</v>
      </c>
      <c r="M506">
        <f t="shared" si="49"/>
        <v>0</v>
      </c>
      <c r="N506">
        <f t="shared" si="49"/>
        <v>0</v>
      </c>
      <c r="R506" t="s">
        <v>49</v>
      </c>
    </row>
    <row r="507" spans="1:18" x14ac:dyDescent="0.25">
      <c r="A507">
        <f ca="1">IF($B$2=0,"",COUNTA($B$2:B507))</f>
        <v>506</v>
      </c>
      <c r="B507" s="3" t="str">
        <f t="shared" ca="1" si="46"/>
        <v/>
      </c>
      <c r="C507" s="3">
        <f t="shared" ca="1" si="51"/>
        <v>0</v>
      </c>
      <c r="G507" t="str">
        <f>IF(ISBLANK(K507),"",COUNTA($K$2:K507))</f>
        <v/>
      </c>
      <c r="H507" t="str">
        <f t="shared" si="47"/>
        <v/>
      </c>
      <c r="I507">
        <f t="shared" si="48"/>
        <v>0</v>
      </c>
      <c r="J507">
        <v>1200</v>
      </c>
      <c r="M507">
        <f t="shared" si="49"/>
        <v>0</v>
      </c>
      <c r="N507">
        <f t="shared" si="49"/>
        <v>0</v>
      </c>
      <c r="R507" t="s">
        <v>261</v>
      </c>
    </row>
    <row r="508" spans="1:18" x14ac:dyDescent="0.25">
      <c r="A508">
        <f ca="1">IF($B$2=0,"",COUNTA($B$2:B508))</f>
        <v>507</v>
      </c>
      <c r="B508" s="3" t="str">
        <f t="shared" ca="1" si="46"/>
        <v/>
      </c>
      <c r="C508" s="3">
        <f t="shared" ca="1" si="51"/>
        <v>0</v>
      </c>
      <c r="G508" t="str">
        <f>IF(ISBLANK(K508),"",COUNTA($K$2:K508))</f>
        <v/>
      </c>
      <c r="H508" t="str">
        <f t="shared" si="47"/>
        <v/>
      </c>
      <c r="I508">
        <f t="shared" si="48"/>
        <v>0</v>
      </c>
      <c r="J508" t="s">
        <v>645</v>
      </c>
      <c r="M508">
        <f t="shared" si="49"/>
        <v>0</v>
      </c>
      <c r="N508">
        <f t="shared" si="49"/>
        <v>0</v>
      </c>
      <c r="R508" t="s">
        <v>235</v>
      </c>
    </row>
    <row r="509" spans="1:18" x14ac:dyDescent="0.25">
      <c r="A509">
        <f ca="1">IF($B$2=0,"",COUNTA($B$2:B509))</f>
        <v>508</v>
      </c>
      <c r="B509" s="3" t="str">
        <f t="shared" ca="1" si="46"/>
        <v/>
      </c>
      <c r="C509" s="3">
        <f t="shared" ca="1" si="51"/>
        <v>0</v>
      </c>
      <c r="G509" t="str">
        <f>IF(ISBLANK(K509),"",COUNTA($K$2:K509))</f>
        <v/>
      </c>
      <c r="H509" t="str">
        <f t="shared" si="47"/>
        <v/>
      </c>
      <c r="I509">
        <f t="shared" si="48"/>
        <v>0</v>
      </c>
      <c r="J509">
        <v>1300</v>
      </c>
      <c r="M509">
        <f t="shared" si="49"/>
        <v>0</v>
      </c>
      <c r="N509">
        <f t="shared" si="49"/>
        <v>0</v>
      </c>
      <c r="R509" t="s">
        <v>57</v>
      </c>
    </row>
    <row r="510" spans="1:18" x14ac:dyDescent="0.25">
      <c r="A510">
        <f ca="1">IF($B$2=0,"",COUNTA($B$2:B510))</f>
        <v>509</v>
      </c>
      <c r="B510" s="3" t="str">
        <f t="shared" ca="1" si="46"/>
        <v/>
      </c>
      <c r="C510" s="3">
        <f t="shared" ca="1" si="51"/>
        <v>0</v>
      </c>
      <c r="G510" t="str">
        <f>IF(ISBLANK(K510),"",COUNTA($K$2:K510))</f>
        <v/>
      </c>
      <c r="H510" t="str">
        <f t="shared" si="47"/>
        <v/>
      </c>
      <c r="I510">
        <f t="shared" si="48"/>
        <v>0</v>
      </c>
      <c r="J510" t="s">
        <v>646</v>
      </c>
      <c r="M510">
        <f t="shared" si="49"/>
        <v>0</v>
      </c>
      <c r="N510">
        <f t="shared" si="49"/>
        <v>0</v>
      </c>
      <c r="R510" t="s">
        <v>236</v>
      </c>
    </row>
    <row r="511" spans="1:18" x14ac:dyDescent="0.25">
      <c r="A511">
        <f ca="1">IF($B$2=0,"",COUNTA($B$2:B511))</f>
        <v>510</v>
      </c>
      <c r="B511" s="3" t="str">
        <f t="shared" ca="1" si="46"/>
        <v/>
      </c>
      <c r="C511" s="3">
        <f t="shared" ca="1" si="51"/>
        <v>0</v>
      </c>
      <c r="G511" t="str">
        <f>IF(ISBLANK(K511),"",COUNTA($K$2:K511))</f>
        <v/>
      </c>
      <c r="H511" t="str">
        <f t="shared" si="47"/>
        <v/>
      </c>
      <c r="I511">
        <f t="shared" si="48"/>
        <v>0</v>
      </c>
      <c r="J511">
        <v>1500</v>
      </c>
      <c r="M511">
        <f t="shared" si="49"/>
        <v>0</v>
      </c>
      <c r="N511">
        <f t="shared" si="49"/>
        <v>0</v>
      </c>
      <c r="R511" t="s">
        <v>56</v>
      </c>
    </row>
    <row r="512" spans="1:18" x14ac:dyDescent="0.25">
      <c r="A512">
        <f ca="1">IF($B$2=0,"",COUNTA($B$2:B512))</f>
        <v>511</v>
      </c>
      <c r="B512" s="3" t="str">
        <f t="shared" ca="1" si="46"/>
        <v/>
      </c>
      <c r="C512" s="3">
        <f t="shared" ca="1" si="51"/>
        <v>0</v>
      </c>
      <c r="G512" t="str">
        <f>IF(ISBLANK(K512),"",COUNTA($K$2:K512))</f>
        <v/>
      </c>
      <c r="H512" t="str">
        <f t="shared" si="47"/>
        <v/>
      </c>
      <c r="I512">
        <f t="shared" si="48"/>
        <v>0</v>
      </c>
      <c r="J512" t="s">
        <v>647</v>
      </c>
      <c r="M512">
        <f t="shared" si="49"/>
        <v>0</v>
      </c>
      <c r="N512">
        <f t="shared" si="49"/>
        <v>0</v>
      </c>
      <c r="R512" t="s">
        <v>262</v>
      </c>
    </row>
    <row r="513" spans="1:18" x14ac:dyDescent="0.25">
      <c r="A513">
        <f ca="1">IF($B$2=0,"",COUNTA($B$2:B513))</f>
        <v>512</v>
      </c>
      <c r="B513" s="3" t="str">
        <f t="shared" ca="1" si="46"/>
        <v/>
      </c>
      <c r="C513" s="3">
        <f t="shared" ca="1" si="51"/>
        <v>0</v>
      </c>
      <c r="G513" t="str">
        <f>IF(ISBLANK(K513),"",COUNTA($K$2:K513))</f>
        <v/>
      </c>
      <c r="H513" t="str">
        <f t="shared" si="47"/>
        <v/>
      </c>
      <c r="I513">
        <f t="shared" si="48"/>
        <v>0</v>
      </c>
      <c r="J513">
        <v>1600</v>
      </c>
      <c r="M513">
        <f t="shared" si="49"/>
        <v>0</v>
      </c>
      <c r="N513">
        <f t="shared" si="49"/>
        <v>0</v>
      </c>
      <c r="R513" t="s">
        <v>235</v>
      </c>
    </row>
    <row r="514" spans="1:18" x14ac:dyDescent="0.25">
      <c r="A514">
        <f ca="1">IF($B$2=0,"",COUNTA($B$2:B514))</f>
        <v>513</v>
      </c>
      <c r="B514" s="3" t="str">
        <f t="shared" ref="B514:B577" ca="1" si="52">UPPER(OFFSET(F513,(ROW()-1)*1-1,0))</f>
        <v/>
      </c>
      <c r="C514" s="3">
        <f t="shared" ca="1" si="51"/>
        <v>0</v>
      </c>
      <c r="G514" t="str">
        <f>IF(ISBLANK(K514),"",COUNTA($K$2:K514))</f>
        <v/>
      </c>
      <c r="H514" t="str">
        <f t="shared" ref="H514:H577" si="53">IF(ISBLANK(K514),"",IF(ISNUMBER(SEARCH("+",K514)),LEFT(K514,SEARCH("+",K514,1)-1),LEFT(K514,SEARCH("-",K514,1)-1)))</f>
        <v/>
      </c>
      <c r="I514">
        <f t="shared" ref="I514:I577" si="54">IF(VALUE(M514)&gt;0,-20,IF(VALUE(M514)&gt;VALUE(N514),-20,M514))</f>
        <v>0</v>
      </c>
      <c r="J514" t="s">
        <v>648</v>
      </c>
      <c r="M514">
        <f t="shared" ref="M514:N577" si="55">IF(ISBLANK(K514),0,IF(ISNUMBER(SEARCH("+",K514)),RIGHT(K514,LEN(K514)-SEARCH("+",K514,1)),RIGHT(K514,LEN(K514)-SEARCH("-",K514,1)+1)))</f>
        <v>0</v>
      </c>
      <c r="N514">
        <f t="shared" si="55"/>
        <v>0</v>
      </c>
      <c r="R514" t="s">
        <v>51</v>
      </c>
    </row>
    <row r="515" spans="1:18" x14ac:dyDescent="0.25">
      <c r="A515">
        <f ca="1">IF($B$2=0,"",COUNTA($B$2:B515))</f>
        <v>514</v>
      </c>
      <c r="B515" s="3" t="str">
        <f t="shared" ca="1" si="52"/>
        <v/>
      </c>
      <c r="C515" s="3">
        <f t="shared" ca="1" si="51"/>
        <v>0</v>
      </c>
      <c r="G515" t="str">
        <f>IF(ISBLANK(K515),"",COUNTA($K$2:K515))</f>
        <v/>
      </c>
      <c r="H515" t="str">
        <f t="shared" si="53"/>
        <v/>
      </c>
      <c r="I515">
        <f t="shared" si="54"/>
        <v>0</v>
      </c>
      <c r="J515">
        <v>1800</v>
      </c>
      <c r="M515">
        <f t="shared" si="55"/>
        <v>0</v>
      </c>
      <c r="N515">
        <f t="shared" si="55"/>
        <v>0</v>
      </c>
      <c r="R515" t="s">
        <v>236</v>
      </c>
    </row>
    <row r="516" spans="1:18" x14ac:dyDescent="0.25">
      <c r="A516">
        <f ca="1">IF($B$2=0,"",COUNTA($B$2:B516))</f>
        <v>515</v>
      </c>
      <c r="B516" s="3" t="str">
        <f t="shared" ca="1" si="52"/>
        <v/>
      </c>
      <c r="C516" s="3">
        <f t="shared" ca="1" si="51"/>
        <v>0</v>
      </c>
      <c r="G516" t="str">
        <f>IF(ISBLANK(K516),"",COUNTA($K$2:K516))</f>
        <v/>
      </c>
      <c r="H516" t="str">
        <f t="shared" si="53"/>
        <v/>
      </c>
      <c r="I516">
        <f t="shared" si="54"/>
        <v>0</v>
      </c>
      <c r="J516" t="s">
        <v>649</v>
      </c>
      <c r="M516">
        <f t="shared" si="55"/>
        <v>0</v>
      </c>
      <c r="N516">
        <f t="shared" si="55"/>
        <v>0</v>
      </c>
      <c r="R516" t="s">
        <v>49</v>
      </c>
    </row>
    <row r="517" spans="1:18" x14ac:dyDescent="0.25">
      <c r="A517">
        <f ca="1">IF($B$2=0,"",COUNTA($B$2:B517))</f>
        <v>516</v>
      </c>
      <c r="B517" s="3" t="str">
        <f t="shared" ca="1" si="52"/>
        <v/>
      </c>
      <c r="C517" s="3">
        <f t="shared" ca="1" si="51"/>
        <v>0</v>
      </c>
      <c r="G517" t="str">
        <f>IF(ISBLANK(K517),"",COUNTA($K$2:K517))</f>
        <v/>
      </c>
      <c r="H517" t="str">
        <f t="shared" si="53"/>
        <v/>
      </c>
      <c r="I517">
        <f t="shared" si="54"/>
        <v>0</v>
      </c>
      <c r="J517">
        <v>2000</v>
      </c>
      <c r="M517">
        <f t="shared" si="55"/>
        <v>0</v>
      </c>
      <c r="N517">
        <f t="shared" si="55"/>
        <v>0</v>
      </c>
      <c r="R517" t="s">
        <v>47</v>
      </c>
    </row>
    <row r="518" spans="1:18" x14ac:dyDescent="0.25">
      <c r="A518">
        <f ca="1">IF($B$2=0,"",COUNTA($B$2:B518))</f>
        <v>517</v>
      </c>
      <c r="B518" s="3" t="str">
        <f t="shared" ca="1" si="52"/>
        <v/>
      </c>
      <c r="C518" s="3">
        <f t="shared" ca="1" si="51"/>
        <v>0</v>
      </c>
      <c r="G518" t="str">
        <f>IF(ISBLANK(K518),"",COUNTA($K$2:K518))</f>
        <v/>
      </c>
      <c r="H518" t="str">
        <f t="shared" si="53"/>
        <v/>
      </c>
      <c r="I518">
        <f t="shared" si="54"/>
        <v>0</v>
      </c>
      <c r="J518" t="s">
        <v>650</v>
      </c>
      <c r="M518">
        <f t="shared" si="55"/>
        <v>0</v>
      </c>
      <c r="N518">
        <f t="shared" si="55"/>
        <v>0</v>
      </c>
      <c r="R518" t="s">
        <v>48</v>
      </c>
    </row>
    <row r="519" spans="1:18" x14ac:dyDescent="0.25">
      <c r="A519">
        <f ca="1">IF($B$2=0,"",COUNTA($B$2:B519))</f>
        <v>518</v>
      </c>
      <c r="B519" s="3" t="str">
        <f t="shared" ca="1" si="52"/>
        <v/>
      </c>
      <c r="C519" s="3">
        <f t="shared" ca="1" si="51"/>
        <v>0</v>
      </c>
      <c r="G519" t="str">
        <f>IF(ISBLANK(K519),"",COUNTA($K$2:K519))</f>
        <v/>
      </c>
      <c r="H519" t="str">
        <f t="shared" si="53"/>
        <v/>
      </c>
      <c r="I519">
        <f t="shared" si="54"/>
        <v>0</v>
      </c>
      <c r="J519">
        <v>2200</v>
      </c>
      <c r="M519">
        <f t="shared" si="55"/>
        <v>0</v>
      </c>
      <c r="N519">
        <f t="shared" si="55"/>
        <v>0</v>
      </c>
      <c r="R519" t="s">
        <v>49</v>
      </c>
    </row>
    <row r="520" spans="1:18" x14ac:dyDescent="0.25">
      <c r="A520">
        <f ca="1">IF($B$2=0,"",COUNTA($B$2:B520))</f>
        <v>519</v>
      </c>
      <c r="B520" s="3" t="str">
        <f t="shared" ca="1" si="52"/>
        <v/>
      </c>
      <c r="C520" s="3">
        <f t="shared" ca="1" si="51"/>
        <v>0</v>
      </c>
      <c r="G520" t="str">
        <f>IF(ISBLANK(K520),"",COUNTA($K$2:K520))</f>
        <v/>
      </c>
      <c r="H520" t="str">
        <f t="shared" si="53"/>
        <v/>
      </c>
      <c r="I520">
        <f t="shared" si="54"/>
        <v>0</v>
      </c>
      <c r="J520" t="s">
        <v>651</v>
      </c>
      <c r="M520">
        <f t="shared" si="55"/>
        <v>0</v>
      </c>
      <c r="N520">
        <f t="shared" si="55"/>
        <v>0</v>
      </c>
      <c r="R520" t="s">
        <v>50</v>
      </c>
    </row>
    <row r="521" spans="1:18" x14ac:dyDescent="0.25">
      <c r="A521">
        <f ca="1">IF($B$2=0,"",COUNTA($B$2:B521))</f>
        <v>520</v>
      </c>
      <c r="B521" s="3" t="str">
        <f t="shared" ca="1" si="52"/>
        <v/>
      </c>
      <c r="C521" s="3">
        <f t="shared" ca="1" si="51"/>
        <v>0</v>
      </c>
      <c r="G521" t="str">
        <f>IF(ISBLANK(K521),"",COUNTA($K$2:K521))</f>
        <v/>
      </c>
      <c r="H521" t="str">
        <f t="shared" si="53"/>
        <v/>
      </c>
      <c r="I521">
        <f t="shared" si="54"/>
        <v>0</v>
      </c>
      <c r="J521">
        <v>2200</v>
      </c>
      <c r="M521">
        <f t="shared" si="55"/>
        <v>0</v>
      </c>
      <c r="N521">
        <f t="shared" si="55"/>
        <v>0</v>
      </c>
      <c r="R521" t="s">
        <v>51</v>
      </c>
    </row>
    <row r="522" spans="1:18" x14ac:dyDescent="0.25">
      <c r="A522">
        <f ca="1">IF($B$2=0,"",COUNTA($B$2:B522))</f>
        <v>521</v>
      </c>
      <c r="B522" s="3" t="str">
        <f t="shared" ca="1" si="52"/>
        <v/>
      </c>
      <c r="C522" s="3">
        <f t="shared" ca="1" si="51"/>
        <v>0</v>
      </c>
      <c r="G522" t="str">
        <f>IF(ISBLANK(K522),"",COUNTA($K$2:K522))</f>
        <v/>
      </c>
      <c r="H522" t="str">
        <f t="shared" si="53"/>
        <v/>
      </c>
      <c r="I522">
        <f t="shared" si="54"/>
        <v>0</v>
      </c>
      <c r="J522" t="s">
        <v>652</v>
      </c>
      <c r="M522">
        <f t="shared" si="55"/>
        <v>0</v>
      </c>
      <c r="N522">
        <f t="shared" si="55"/>
        <v>0</v>
      </c>
      <c r="R522" t="s">
        <v>52</v>
      </c>
    </row>
    <row r="523" spans="1:18" x14ac:dyDescent="0.25">
      <c r="A523">
        <f ca="1">IF($B$2=0,"",COUNTA($B$2:B523))</f>
        <v>522</v>
      </c>
      <c r="B523" s="3" t="str">
        <f t="shared" ca="1" si="52"/>
        <v/>
      </c>
      <c r="C523" s="3">
        <f t="shared" ca="1" si="51"/>
        <v>0</v>
      </c>
      <c r="G523" t="str">
        <f>IF(ISBLANK(K523),"",COUNTA($K$2:K523))</f>
        <v/>
      </c>
      <c r="H523" t="str">
        <f t="shared" si="53"/>
        <v/>
      </c>
      <c r="I523">
        <f t="shared" si="54"/>
        <v>0</v>
      </c>
      <c r="J523">
        <v>2200</v>
      </c>
      <c r="M523">
        <f t="shared" si="55"/>
        <v>0</v>
      </c>
      <c r="N523">
        <f t="shared" si="55"/>
        <v>0</v>
      </c>
      <c r="R523" t="s">
        <v>55</v>
      </c>
    </row>
    <row r="524" spans="1:18" x14ac:dyDescent="0.25">
      <c r="A524">
        <f ca="1">IF($B$2=0,"",COUNTA($B$2:B524))</f>
        <v>523</v>
      </c>
      <c r="B524" s="3" t="str">
        <f t="shared" ca="1" si="52"/>
        <v/>
      </c>
      <c r="C524" s="3">
        <f t="shared" ca="1" si="51"/>
        <v>0</v>
      </c>
      <c r="G524" t="str">
        <f>IF(ISBLANK(K524),"",COUNTA($K$2:K524))</f>
        <v/>
      </c>
      <c r="H524" t="str">
        <f t="shared" si="53"/>
        <v/>
      </c>
      <c r="I524">
        <f t="shared" si="54"/>
        <v>0</v>
      </c>
      <c r="J524" t="s">
        <v>653</v>
      </c>
      <c r="M524">
        <f t="shared" si="55"/>
        <v>0</v>
      </c>
      <c r="N524">
        <f t="shared" si="55"/>
        <v>0</v>
      </c>
      <c r="R524" t="s">
        <v>51</v>
      </c>
    </row>
    <row r="525" spans="1:18" x14ac:dyDescent="0.25">
      <c r="A525">
        <f ca="1">IF($B$2=0,"",COUNTA($B$2:B525))</f>
        <v>524</v>
      </c>
      <c r="B525" s="3" t="str">
        <f t="shared" ca="1" si="52"/>
        <v/>
      </c>
      <c r="C525" s="3">
        <f t="shared" ca="1" si="51"/>
        <v>0</v>
      </c>
      <c r="G525" t="str">
        <f>IF(ISBLANK(K525),"",COUNTA($K$2:K525))</f>
        <v/>
      </c>
      <c r="H525" t="str">
        <f t="shared" si="53"/>
        <v/>
      </c>
      <c r="I525">
        <f t="shared" si="54"/>
        <v>0</v>
      </c>
      <c r="J525">
        <v>2500</v>
      </c>
      <c r="M525">
        <f t="shared" si="55"/>
        <v>0</v>
      </c>
      <c r="N525">
        <f t="shared" si="55"/>
        <v>0</v>
      </c>
      <c r="R525" t="s">
        <v>53</v>
      </c>
    </row>
    <row r="526" spans="1:18" x14ac:dyDescent="0.25">
      <c r="A526">
        <f ca="1">IF($B$2=0,"",COUNTA($B$2:B526))</f>
        <v>525</v>
      </c>
      <c r="B526" s="3" t="str">
        <f t="shared" ca="1" si="52"/>
        <v/>
      </c>
      <c r="C526" s="3">
        <f t="shared" ca="1" si="51"/>
        <v>0</v>
      </c>
      <c r="G526" t="str">
        <f>IF(ISBLANK(K526),"",COUNTA($K$2:K526))</f>
        <v/>
      </c>
      <c r="H526" t="str">
        <f t="shared" si="53"/>
        <v/>
      </c>
      <c r="I526">
        <f t="shared" si="54"/>
        <v>0</v>
      </c>
      <c r="J526" t="s">
        <v>654</v>
      </c>
      <c r="M526">
        <f t="shared" si="55"/>
        <v>0</v>
      </c>
      <c r="N526">
        <f t="shared" si="55"/>
        <v>0</v>
      </c>
      <c r="R526" t="s">
        <v>49</v>
      </c>
    </row>
    <row r="527" spans="1:18" x14ac:dyDescent="0.25">
      <c r="A527">
        <f ca="1">IF($B$2=0,"",COUNTA($B$2:B527))</f>
        <v>526</v>
      </c>
      <c r="B527" s="3" t="str">
        <f t="shared" ca="1" si="52"/>
        <v/>
      </c>
      <c r="C527" s="3">
        <f t="shared" ca="1" si="51"/>
        <v>0</v>
      </c>
      <c r="G527" t="str">
        <f>IF(ISBLANK(K527),"",COUNTA($K$2:K527))</f>
        <v/>
      </c>
      <c r="H527" t="str">
        <f t="shared" si="53"/>
        <v/>
      </c>
      <c r="I527">
        <f t="shared" si="54"/>
        <v>0</v>
      </c>
      <c r="J527">
        <v>2500</v>
      </c>
      <c r="M527">
        <f t="shared" si="55"/>
        <v>0</v>
      </c>
      <c r="N527">
        <f t="shared" si="55"/>
        <v>0</v>
      </c>
      <c r="R527" t="s">
        <v>54</v>
      </c>
    </row>
    <row r="528" spans="1:18" x14ac:dyDescent="0.25">
      <c r="A528">
        <f ca="1">IF($B$2=0,"",COUNTA($B$2:B528))</f>
        <v>527</v>
      </c>
      <c r="B528" s="3" t="str">
        <f t="shared" ca="1" si="52"/>
        <v/>
      </c>
      <c r="C528" s="3">
        <f t="shared" ca="1" si="51"/>
        <v>0</v>
      </c>
      <c r="G528" t="str">
        <f>IF(ISBLANK(K528),"",COUNTA($K$2:K528))</f>
        <v/>
      </c>
      <c r="H528" t="str">
        <f t="shared" si="53"/>
        <v/>
      </c>
      <c r="I528">
        <f t="shared" si="54"/>
        <v>0</v>
      </c>
      <c r="J528" t="s">
        <v>655</v>
      </c>
      <c r="M528">
        <f t="shared" si="55"/>
        <v>0</v>
      </c>
      <c r="N528">
        <f t="shared" si="55"/>
        <v>0</v>
      </c>
      <c r="R528" t="s">
        <v>55</v>
      </c>
    </row>
    <row r="529" spans="1:18" x14ac:dyDescent="0.25">
      <c r="A529">
        <f ca="1">IF($B$2=0,"",COUNTA($B$2:B529))</f>
        <v>528</v>
      </c>
      <c r="B529" s="3" t="str">
        <f t="shared" ca="1" si="52"/>
        <v/>
      </c>
      <c r="C529" s="3">
        <f t="shared" ca="1" si="51"/>
        <v>0</v>
      </c>
      <c r="G529" t="str">
        <f>IF(ISBLANK(K529),"",COUNTA($K$2:K529))</f>
        <v/>
      </c>
      <c r="H529" t="str">
        <f t="shared" si="53"/>
        <v/>
      </c>
      <c r="I529">
        <f t="shared" si="54"/>
        <v>0</v>
      </c>
      <c r="J529">
        <v>2800</v>
      </c>
      <c r="M529">
        <f t="shared" si="55"/>
        <v>0</v>
      </c>
      <c r="N529">
        <f t="shared" si="55"/>
        <v>0</v>
      </c>
      <c r="R529" t="s">
        <v>51</v>
      </c>
    </row>
    <row r="530" spans="1:18" x14ac:dyDescent="0.25">
      <c r="A530">
        <f ca="1">IF($B$2=0,"",COUNTA($B$2:B530))</f>
        <v>529</v>
      </c>
      <c r="B530" s="3" t="str">
        <f t="shared" ca="1" si="52"/>
        <v/>
      </c>
      <c r="C530" s="3">
        <f t="shared" ca="1" si="51"/>
        <v>0</v>
      </c>
      <c r="G530" t="str">
        <f>IF(ISBLANK(K530),"",COUNTA($K$2:K530))</f>
        <v/>
      </c>
      <c r="H530" t="str">
        <f t="shared" si="53"/>
        <v/>
      </c>
      <c r="I530">
        <f t="shared" si="54"/>
        <v>0</v>
      </c>
      <c r="J530" t="s">
        <v>656</v>
      </c>
      <c r="M530">
        <f t="shared" si="55"/>
        <v>0</v>
      </c>
      <c r="N530">
        <f t="shared" si="55"/>
        <v>0</v>
      </c>
      <c r="R530" t="s">
        <v>53</v>
      </c>
    </row>
    <row r="531" spans="1:18" x14ac:dyDescent="0.25">
      <c r="A531">
        <f ca="1">IF($B$2=0,"",COUNTA($B$2:B531))</f>
        <v>530</v>
      </c>
      <c r="B531" s="3" t="str">
        <f t="shared" ca="1" si="52"/>
        <v/>
      </c>
      <c r="C531" s="3">
        <f t="shared" ca="1" si="51"/>
        <v>0</v>
      </c>
      <c r="G531" t="str">
        <f>IF(ISBLANK(K531),"",COUNTA($K$2:K531))</f>
        <v/>
      </c>
      <c r="H531" t="str">
        <f t="shared" si="53"/>
        <v/>
      </c>
      <c r="I531">
        <f t="shared" si="54"/>
        <v>0</v>
      </c>
      <c r="J531">
        <v>3000</v>
      </c>
      <c r="M531">
        <f t="shared" si="55"/>
        <v>0</v>
      </c>
      <c r="N531">
        <f t="shared" si="55"/>
        <v>0</v>
      </c>
      <c r="R531" t="s">
        <v>49</v>
      </c>
    </row>
    <row r="532" spans="1:18" x14ac:dyDescent="0.25">
      <c r="A532">
        <f ca="1">IF($B$2=0,"",COUNTA($B$2:B532))</f>
        <v>531</v>
      </c>
      <c r="B532" s="3" t="str">
        <f t="shared" ca="1" si="52"/>
        <v/>
      </c>
      <c r="C532" s="3">
        <f t="shared" ca="1" si="51"/>
        <v>0</v>
      </c>
      <c r="G532" t="str">
        <f>IF(ISBLANK(K532),"",COUNTA($K$2:K532))</f>
        <v/>
      </c>
      <c r="H532" t="str">
        <f t="shared" si="53"/>
        <v/>
      </c>
      <c r="I532">
        <f t="shared" si="54"/>
        <v>0</v>
      </c>
      <c r="J532" t="s">
        <v>657</v>
      </c>
      <c r="M532">
        <f t="shared" si="55"/>
        <v>0</v>
      </c>
      <c r="N532">
        <f t="shared" si="55"/>
        <v>0</v>
      </c>
      <c r="R532" t="s">
        <v>263</v>
      </c>
    </row>
    <row r="533" spans="1:18" x14ac:dyDescent="0.25">
      <c r="A533">
        <f ca="1">IF($B$2=0,"",COUNTA($B$2:B533))</f>
        <v>532</v>
      </c>
      <c r="B533" s="3" t="str">
        <f t="shared" ca="1" si="52"/>
        <v/>
      </c>
      <c r="C533" s="3">
        <f t="shared" ca="1" si="51"/>
        <v>0</v>
      </c>
      <c r="G533" t="str">
        <f>IF(ISBLANK(K533),"",COUNTA($K$2:K533))</f>
        <v/>
      </c>
      <c r="H533" t="str">
        <f t="shared" si="53"/>
        <v/>
      </c>
      <c r="I533">
        <f t="shared" si="54"/>
        <v>0</v>
      </c>
      <c r="J533">
        <v>3000</v>
      </c>
      <c r="M533">
        <f t="shared" si="55"/>
        <v>0</v>
      </c>
      <c r="N533">
        <f t="shared" si="55"/>
        <v>0</v>
      </c>
      <c r="R533" t="s">
        <v>264</v>
      </c>
    </row>
    <row r="534" spans="1:18" x14ac:dyDescent="0.25">
      <c r="A534">
        <f ca="1">IF($B$2=0,"",COUNTA($B$2:B534))</f>
        <v>533</v>
      </c>
      <c r="B534" s="3" t="str">
        <f t="shared" ca="1" si="52"/>
        <v/>
      </c>
      <c r="C534" s="3">
        <f t="shared" ca="1" si="51"/>
        <v>0</v>
      </c>
      <c r="G534" t="str">
        <f>IF(ISBLANK(K534),"",COUNTA($K$2:K534))</f>
        <v/>
      </c>
      <c r="H534" t="str">
        <f t="shared" si="53"/>
        <v/>
      </c>
      <c r="I534">
        <f t="shared" si="54"/>
        <v>0</v>
      </c>
      <c r="J534" t="s">
        <v>658</v>
      </c>
      <c r="M534">
        <f t="shared" si="55"/>
        <v>0</v>
      </c>
      <c r="N534">
        <f t="shared" si="55"/>
        <v>0</v>
      </c>
      <c r="R534" t="s">
        <v>51</v>
      </c>
    </row>
    <row r="535" spans="1:18" x14ac:dyDescent="0.25">
      <c r="A535">
        <f ca="1">IF($B$2=0,"",COUNTA($B$2:B535))</f>
        <v>534</v>
      </c>
      <c r="B535" s="3" t="str">
        <f t="shared" ca="1" si="52"/>
        <v/>
      </c>
      <c r="C535" s="3">
        <f t="shared" ca="1" si="51"/>
        <v>0</v>
      </c>
      <c r="G535" t="str">
        <f>IF(ISBLANK(K535),"",COUNTA($K$2:K535))</f>
        <v/>
      </c>
      <c r="H535" t="str">
        <f t="shared" si="53"/>
        <v/>
      </c>
      <c r="I535">
        <f t="shared" si="54"/>
        <v>0</v>
      </c>
      <c r="J535">
        <v>3500</v>
      </c>
      <c r="M535">
        <f t="shared" si="55"/>
        <v>0</v>
      </c>
      <c r="N535">
        <f t="shared" si="55"/>
        <v>0</v>
      </c>
      <c r="R535" t="s">
        <v>265</v>
      </c>
    </row>
    <row r="536" spans="1:18" x14ac:dyDescent="0.25">
      <c r="A536">
        <f ca="1">IF($B$2=0,"",COUNTA($B$2:B536))</f>
        <v>535</v>
      </c>
      <c r="B536" s="3" t="str">
        <f t="shared" ca="1" si="52"/>
        <v/>
      </c>
      <c r="C536" s="3">
        <f t="shared" ca="1" si="51"/>
        <v>0</v>
      </c>
      <c r="G536" t="str">
        <f>IF(ISBLANK(K536),"",COUNTA($K$2:K536))</f>
        <v/>
      </c>
      <c r="H536" t="str">
        <f t="shared" si="53"/>
        <v/>
      </c>
      <c r="I536">
        <f t="shared" si="54"/>
        <v>0</v>
      </c>
      <c r="J536" t="s">
        <v>659</v>
      </c>
      <c r="M536">
        <f t="shared" si="55"/>
        <v>0</v>
      </c>
      <c r="N536">
        <f t="shared" si="55"/>
        <v>0</v>
      </c>
      <c r="R536" t="s">
        <v>49</v>
      </c>
    </row>
    <row r="537" spans="1:18" x14ac:dyDescent="0.25">
      <c r="A537">
        <f ca="1">IF($B$2=0,"",COUNTA($B$2:B537))</f>
        <v>536</v>
      </c>
      <c r="B537" s="3" t="str">
        <f t="shared" ca="1" si="52"/>
        <v/>
      </c>
      <c r="C537" s="3">
        <f t="shared" ca="1" si="51"/>
        <v>0</v>
      </c>
      <c r="G537" t="str">
        <f>IF(ISBLANK(K537),"",COUNTA($K$2:K537))</f>
        <v/>
      </c>
      <c r="H537" t="str">
        <f t="shared" si="53"/>
        <v/>
      </c>
      <c r="I537">
        <f t="shared" si="54"/>
        <v>0</v>
      </c>
      <c r="J537">
        <v>4000</v>
      </c>
      <c r="M537">
        <f t="shared" si="55"/>
        <v>0</v>
      </c>
      <c r="N537">
        <f t="shared" si="55"/>
        <v>0</v>
      </c>
      <c r="R537" t="s">
        <v>266</v>
      </c>
    </row>
    <row r="538" spans="1:18" x14ac:dyDescent="0.25">
      <c r="A538">
        <f ca="1">IF($B$2=0,"",COUNTA($B$2:B538))</f>
        <v>537</v>
      </c>
      <c r="B538" s="3" t="str">
        <f t="shared" ca="1" si="52"/>
        <v/>
      </c>
      <c r="C538" s="3">
        <f t="shared" ca="1" si="51"/>
        <v>0</v>
      </c>
      <c r="G538" t="str">
        <f>IF(ISBLANK(K538),"",COUNTA($K$2:K538))</f>
        <v/>
      </c>
      <c r="H538" t="str">
        <f t="shared" si="53"/>
        <v/>
      </c>
      <c r="I538">
        <f t="shared" si="54"/>
        <v>0</v>
      </c>
      <c r="J538" t="s">
        <v>660</v>
      </c>
      <c r="M538">
        <f t="shared" si="55"/>
        <v>0</v>
      </c>
      <c r="N538">
        <f t="shared" si="55"/>
        <v>0</v>
      </c>
      <c r="R538" t="s">
        <v>267</v>
      </c>
    </row>
    <row r="539" spans="1:18" x14ac:dyDescent="0.25">
      <c r="A539">
        <f ca="1">IF($B$2=0,"",COUNTA($B$2:B539))</f>
        <v>538</v>
      </c>
      <c r="B539" s="3" t="str">
        <f t="shared" ca="1" si="52"/>
        <v/>
      </c>
      <c r="C539" s="3">
        <f t="shared" ca="1" si="51"/>
        <v>0</v>
      </c>
      <c r="G539" t="str">
        <f>IF(ISBLANK(K539),"",COUNTA($K$2:K539))</f>
        <v/>
      </c>
      <c r="H539" t="str">
        <f t="shared" si="53"/>
        <v/>
      </c>
      <c r="I539">
        <f t="shared" si="54"/>
        <v>0</v>
      </c>
      <c r="J539">
        <v>4000</v>
      </c>
      <c r="M539">
        <f t="shared" si="55"/>
        <v>0</v>
      </c>
      <c r="N539">
        <f t="shared" si="55"/>
        <v>0</v>
      </c>
      <c r="R539" t="s">
        <v>49</v>
      </c>
    </row>
    <row r="540" spans="1:18" x14ac:dyDescent="0.25">
      <c r="A540">
        <f ca="1">IF($B$2=0,"",COUNTA($B$2:B540))</f>
        <v>539</v>
      </c>
      <c r="B540" s="3" t="str">
        <f t="shared" ca="1" si="52"/>
        <v/>
      </c>
      <c r="C540" s="3">
        <f t="shared" ca="1" si="51"/>
        <v>0</v>
      </c>
      <c r="G540" t="str">
        <f>IF(ISBLANK(K540),"",COUNTA($K$2:K540))</f>
        <v/>
      </c>
      <c r="H540" t="str">
        <f t="shared" si="53"/>
        <v/>
      </c>
      <c r="I540">
        <f t="shared" si="54"/>
        <v>0</v>
      </c>
      <c r="J540" t="s">
        <v>661</v>
      </c>
      <c r="M540">
        <f t="shared" si="55"/>
        <v>0</v>
      </c>
      <c r="N540">
        <f t="shared" si="55"/>
        <v>0</v>
      </c>
      <c r="R540" t="s">
        <v>268</v>
      </c>
    </row>
    <row r="541" spans="1:18" x14ac:dyDescent="0.25">
      <c r="A541">
        <f ca="1">IF($B$2=0,"",COUNTA($B$2:B541))</f>
        <v>540</v>
      </c>
      <c r="B541" s="3" t="str">
        <f t="shared" ca="1" si="52"/>
        <v/>
      </c>
      <c r="C541" s="3">
        <f t="shared" ca="1" si="51"/>
        <v>0</v>
      </c>
      <c r="G541" t="str">
        <f>IF(ISBLANK(K541),"",COUNTA($K$2:K541))</f>
        <v/>
      </c>
      <c r="H541" t="str">
        <f t="shared" si="53"/>
        <v/>
      </c>
      <c r="I541">
        <f t="shared" si="54"/>
        <v>0</v>
      </c>
      <c r="J541">
        <v>4000</v>
      </c>
      <c r="M541">
        <f t="shared" si="55"/>
        <v>0</v>
      </c>
      <c r="N541">
        <f t="shared" si="55"/>
        <v>0</v>
      </c>
      <c r="R541" t="s">
        <v>51</v>
      </c>
    </row>
    <row r="542" spans="1:18" x14ac:dyDescent="0.25">
      <c r="A542">
        <f ca="1">IF($B$2=0,"",COUNTA($B$2:B542))</f>
        <v>541</v>
      </c>
      <c r="B542" s="3" t="str">
        <f t="shared" ca="1" si="52"/>
        <v/>
      </c>
      <c r="C542" s="3">
        <f t="shared" ca="1" si="51"/>
        <v>0</v>
      </c>
      <c r="G542" t="str">
        <f>IF(ISBLANK(K542),"",COUNTA($K$2:K542))</f>
        <v/>
      </c>
      <c r="H542" t="str">
        <f t="shared" si="53"/>
        <v/>
      </c>
      <c r="I542">
        <f t="shared" si="54"/>
        <v>0</v>
      </c>
      <c r="J542" t="s">
        <v>662</v>
      </c>
      <c r="M542">
        <f t="shared" si="55"/>
        <v>0</v>
      </c>
      <c r="N542">
        <f t="shared" si="55"/>
        <v>0</v>
      </c>
      <c r="R542" t="s">
        <v>269</v>
      </c>
    </row>
    <row r="543" spans="1:18" x14ac:dyDescent="0.25">
      <c r="A543">
        <f ca="1">IF($B$2=0,"",COUNTA($B$2:B543))</f>
        <v>542</v>
      </c>
      <c r="B543" s="3" t="str">
        <f t="shared" ca="1" si="52"/>
        <v/>
      </c>
      <c r="C543" s="3">
        <f t="shared" ca="1" si="51"/>
        <v>0</v>
      </c>
      <c r="G543" t="str">
        <f>IF(ISBLANK(K543),"",COUNTA($K$2:K543))</f>
        <v/>
      </c>
      <c r="H543" t="str">
        <f t="shared" si="53"/>
        <v/>
      </c>
      <c r="I543">
        <f t="shared" si="54"/>
        <v>0</v>
      </c>
      <c r="J543">
        <v>4000</v>
      </c>
      <c r="M543">
        <f t="shared" si="55"/>
        <v>0</v>
      </c>
      <c r="N543">
        <f t="shared" si="55"/>
        <v>0</v>
      </c>
      <c r="R543" t="s">
        <v>270</v>
      </c>
    </row>
    <row r="544" spans="1:18" x14ac:dyDescent="0.25">
      <c r="A544">
        <f ca="1">IF($B$2=0,"",COUNTA($B$2:B544))</f>
        <v>543</v>
      </c>
      <c r="B544" s="3" t="str">
        <f t="shared" ca="1" si="52"/>
        <v/>
      </c>
      <c r="C544" s="3">
        <f t="shared" ca="1" si="51"/>
        <v>0</v>
      </c>
      <c r="G544" t="str">
        <f>IF(ISBLANK(K544),"",COUNTA($K$2:K544))</f>
        <v/>
      </c>
      <c r="H544" t="str">
        <f t="shared" si="53"/>
        <v/>
      </c>
      <c r="I544">
        <f t="shared" si="54"/>
        <v>0</v>
      </c>
      <c r="J544" t="s">
        <v>663</v>
      </c>
      <c r="M544">
        <f t="shared" si="55"/>
        <v>0</v>
      </c>
      <c r="N544">
        <f t="shared" si="55"/>
        <v>0</v>
      </c>
      <c r="R544" t="s">
        <v>51</v>
      </c>
    </row>
    <row r="545" spans="1:18" x14ac:dyDescent="0.25">
      <c r="A545">
        <f ca="1">IF($B$2=0,"",COUNTA($B$2:B545))</f>
        <v>544</v>
      </c>
      <c r="B545" s="3" t="str">
        <f t="shared" ca="1" si="52"/>
        <v/>
      </c>
      <c r="C545" s="3">
        <f t="shared" ca="1" si="51"/>
        <v>0</v>
      </c>
      <c r="G545" t="str">
        <f>IF(ISBLANK(K545),"",COUNTA($K$2:K545))</f>
        <v/>
      </c>
      <c r="H545" t="str">
        <f t="shared" si="53"/>
        <v/>
      </c>
      <c r="I545">
        <f t="shared" si="54"/>
        <v>0</v>
      </c>
      <c r="J545">
        <v>4500</v>
      </c>
      <c r="M545">
        <f t="shared" si="55"/>
        <v>0</v>
      </c>
      <c r="N545">
        <f t="shared" si="55"/>
        <v>0</v>
      </c>
      <c r="R545" t="s">
        <v>271</v>
      </c>
    </row>
    <row r="546" spans="1:18" x14ac:dyDescent="0.25">
      <c r="A546">
        <f ca="1">IF($B$2=0,"",COUNTA($B$2:B546))</f>
        <v>545</v>
      </c>
      <c r="B546" s="3" t="str">
        <f t="shared" ca="1" si="52"/>
        <v/>
      </c>
      <c r="C546" s="3">
        <f t="shared" ca="1" si="51"/>
        <v>0</v>
      </c>
      <c r="G546" t="str">
        <f>IF(ISBLANK(K546),"",COUNTA($K$2:K546))</f>
        <v/>
      </c>
      <c r="H546" t="str">
        <f t="shared" si="53"/>
        <v/>
      </c>
      <c r="I546">
        <f t="shared" si="54"/>
        <v>0</v>
      </c>
      <c r="J546" t="s">
        <v>664</v>
      </c>
      <c r="M546">
        <f t="shared" si="55"/>
        <v>0</v>
      </c>
      <c r="N546">
        <f t="shared" si="55"/>
        <v>0</v>
      </c>
      <c r="R546" t="s">
        <v>49</v>
      </c>
    </row>
    <row r="547" spans="1:18" x14ac:dyDescent="0.25">
      <c r="A547">
        <f ca="1">IF($B$2=0,"",COUNTA($B$2:B547))</f>
        <v>546</v>
      </c>
      <c r="B547" s="3" t="str">
        <f t="shared" ca="1" si="52"/>
        <v/>
      </c>
      <c r="C547" s="3">
        <f t="shared" ca="1" si="51"/>
        <v>0</v>
      </c>
      <c r="G547" t="str">
        <f>IF(ISBLANK(K547),"",COUNTA($K$2:K547))</f>
        <v/>
      </c>
      <c r="H547" t="str">
        <f t="shared" si="53"/>
        <v/>
      </c>
      <c r="I547">
        <f t="shared" si="54"/>
        <v>0</v>
      </c>
      <c r="J547">
        <v>5000</v>
      </c>
      <c r="M547">
        <f t="shared" si="55"/>
        <v>0</v>
      </c>
      <c r="N547">
        <f t="shared" si="55"/>
        <v>0</v>
      </c>
      <c r="R547" t="s">
        <v>272</v>
      </c>
    </row>
    <row r="548" spans="1:18" x14ac:dyDescent="0.25">
      <c r="A548">
        <f ca="1">IF($B$2=0,"",COUNTA($B$2:B548))</f>
        <v>547</v>
      </c>
      <c r="B548" s="3" t="str">
        <f t="shared" ca="1" si="52"/>
        <v/>
      </c>
      <c r="C548" s="3">
        <f t="shared" ref="C548:C611" ca="1" si="56">OFFSET(F548,(ROW()-1)*1-1,0)</f>
        <v>0</v>
      </c>
      <c r="G548" t="str">
        <f>IF(ISBLANK(K548),"",COUNTA($K$2:K548))</f>
        <v/>
      </c>
      <c r="H548" t="str">
        <f t="shared" si="53"/>
        <v/>
      </c>
      <c r="I548">
        <f t="shared" si="54"/>
        <v>0</v>
      </c>
      <c r="J548" t="s">
        <v>665</v>
      </c>
      <c r="M548">
        <f t="shared" si="55"/>
        <v>0</v>
      </c>
      <c r="N548">
        <f t="shared" si="55"/>
        <v>0</v>
      </c>
      <c r="R548" t="s">
        <v>273</v>
      </c>
    </row>
    <row r="549" spans="1:18" x14ac:dyDescent="0.25">
      <c r="A549">
        <f ca="1">IF($B$2=0,"",COUNTA($B$2:B549))</f>
        <v>548</v>
      </c>
      <c r="B549" s="3" t="str">
        <f t="shared" ca="1" si="52"/>
        <v/>
      </c>
      <c r="C549" s="3">
        <f t="shared" ca="1" si="56"/>
        <v>0</v>
      </c>
      <c r="G549" t="str">
        <f>IF(ISBLANK(K549),"",COUNTA($K$2:K549))</f>
        <v/>
      </c>
      <c r="H549" t="str">
        <f t="shared" si="53"/>
        <v/>
      </c>
      <c r="I549">
        <f t="shared" si="54"/>
        <v>0</v>
      </c>
      <c r="J549">
        <v>5000</v>
      </c>
      <c r="M549">
        <f t="shared" si="55"/>
        <v>0</v>
      </c>
      <c r="N549">
        <f t="shared" si="55"/>
        <v>0</v>
      </c>
      <c r="R549" t="s">
        <v>49</v>
      </c>
    </row>
    <row r="550" spans="1:18" x14ac:dyDescent="0.25">
      <c r="A550">
        <f ca="1">IF($B$2=0,"",COUNTA($B$2:B550))</f>
        <v>549</v>
      </c>
      <c r="B550" s="3" t="str">
        <f t="shared" ca="1" si="52"/>
        <v/>
      </c>
      <c r="C550" s="3">
        <f t="shared" ca="1" si="56"/>
        <v>0</v>
      </c>
      <c r="G550" t="str">
        <f>IF(ISBLANK(K550),"",COUNTA($K$2:K550))</f>
        <v/>
      </c>
      <c r="H550" t="str">
        <f t="shared" si="53"/>
        <v/>
      </c>
      <c r="I550">
        <f t="shared" si="54"/>
        <v>0</v>
      </c>
      <c r="J550" t="s">
        <v>666</v>
      </c>
      <c r="M550">
        <f t="shared" si="55"/>
        <v>0</v>
      </c>
      <c r="N550">
        <f t="shared" si="55"/>
        <v>0</v>
      </c>
      <c r="R550" t="s">
        <v>274</v>
      </c>
    </row>
    <row r="551" spans="1:18" x14ac:dyDescent="0.25">
      <c r="A551">
        <f ca="1">IF($B$2=0,"",COUNTA($B$2:B551))</f>
        <v>550</v>
      </c>
      <c r="B551" s="3" t="str">
        <f t="shared" ca="1" si="52"/>
        <v/>
      </c>
      <c r="C551" s="3">
        <f t="shared" ca="1" si="56"/>
        <v>0</v>
      </c>
      <c r="G551" t="str">
        <f>IF(ISBLANK(K551),"",COUNTA($K$2:K551))</f>
        <v/>
      </c>
      <c r="H551" t="str">
        <f t="shared" si="53"/>
        <v/>
      </c>
      <c r="I551">
        <f t="shared" si="54"/>
        <v>0</v>
      </c>
      <c r="J551">
        <v>5500</v>
      </c>
      <c r="M551">
        <f t="shared" si="55"/>
        <v>0</v>
      </c>
      <c r="N551">
        <f t="shared" si="55"/>
        <v>0</v>
      </c>
      <c r="R551" t="s">
        <v>51</v>
      </c>
    </row>
    <row r="552" spans="1:18" x14ac:dyDescent="0.25">
      <c r="A552">
        <f ca="1">IF($B$2=0,"",COUNTA($B$2:B552))</f>
        <v>551</v>
      </c>
      <c r="B552" s="3" t="str">
        <f t="shared" ca="1" si="52"/>
        <v/>
      </c>
      <c r="C552" s="3">
        <f t="shared" ca="1" si="56"/>
        <v>0</v>
      </c>
      <c r="G552" t="str">
        <f>IF(ISBLANK(K552),"",COUNTA($K$2:K552))</f>
        <v/>
      </c>
      <c r="H552" t="str">
        <f t="shared" si="53"/>
        <v/>
      </c>
      <c r="I552">
        <f t="shared" si="54"/>
        <v>0</v>
      </c>
      <c r="J552" t="s">
        <v>667</v>
      </c>
      <c r="M552">
        <f t="shared" si="55"/>
        <v>0</v>
      </c>
      <c r="N552">
        <f t="shared" si="55"/>
        <v>0</v>
      </c>
      <c r="R552" t="s">
        <v>275</v>
      </c>
    </row>
    <row r="553" spans="1:18" x14ac:dyDescent="0.25">
      <c r="A553">
        <f ca="1">IF($B$2=0,"",COUNTA($B$2:B553))</f>
        <v>552</v>
      </c>
      <c r="B553" s="3" t="str">
        <f t="shared" ca="1" si="52"/>
        <v/>
      </c>
      <c r="C553" s="3">
        <f t="shared" ca="1" si="56"/>
        <v>0</v>
      </c>
      <c r="G553" t="str">
        <f>IF(ISBLANK(K553),"",COUNTA($K$2:K553))</f>
        <v/>
      </c>
      <c r="H553" t="str">
        <f t="shared" si="53"/>
        <v/>
      </c>
      <c r="I553">
        <f t="shared" si="54"/>
        <v>0</v>
      </c>
      <c r="J553">
        <v>5500</v>
      </c>
      <c r="M553">
        <f t="shared" si="55"/>
        <v>0</v>
      </c>
      <c r="N553">
        <f t="shared" si="55"/>
        <v>0</v>
      </c>
      <c r="R553" t="s">
        <v>276</v>
      </c>
    </row>
    <row r="554" spans="1:18" x14ac:dyDescent="0.25">
      <c r="A554">
        <f ca="1">IF($B$2=0,"",COUNTA($B$2:B554))</f>
        <v>553</v>
      </c>
      <c r="B554" s="3" t="str">
        <f t="shared" ca="1" si="52"/>
        <v/>
      </c>
      <c r="C554" s="3">
        <f t="shared" ca="1" si="56"/>
        <v>0</v>
      </c>
      <c r="G554" t="str">
        <f>IF(ISBLANK(K554),"",COUNTA($K$2:K554))</f>
        <v/>
      </c>
      <c r="H554" t="str">
        <f t="shared" si="53"/>
        <v/>
      </c>
      <c r="I554">
        <f t="shared" si="54"/>
        <v>0</v>
      </c>
      <c r="J554" t="s">
        <v>668</v>
      </c>
      <c r="M554">
        <f t="shared" si="55"/>
        <v>0</v>
      </c>
      <c r="N554">
        <f t="shared" si="55"/>
        <v>0</v>
      </c>
      <c r="R554" t="s">
        <v>51</v>
      </c>
    </row>
    <row r="555" spans="1:18" x14ac:dyDescent="0.25">
      <c r="A555">
        <f ca="1">IF($B$2=0,"",COUNTA($B$2:B555))</f>
        <v>554</v>
      </c>
      <c r="B555" s="3" t="str">
        <f t="shared" ca="1" si="52"/>
        <v/>
      </c>
      <c r="C555" s="3">
        <f t="shared" ca="1" si="56"/>
        <v>0</v>
      </c>
      <c r="G555" t="str">
        <f>IF(ISBLANK(K555),"",COUNTA($K$2:K555))</f>
        <v/>
      </c>
      <c r="H555" t="str">
        <f t="shared" si="53"/>
        <v/>
      </c>
      <c r="I555">
        <f t="shared" si="54"/>
        <v>0</v>
      </c>
      <c r="J555">
        <v>6000</v>
      </c>
      <c r="M555">
        <f t="shared" si="55"/>
        <v>0</v>
      </c>
      <c r="N555">
        <f t="shared" si="55"/>
        <v>0</v>
      </c>
      <c r="R555" t="s">
        <v>277</v>
      </c>
    </row>
    <row r="556" spans="1:18" x14ac:dyDescent="0.25">
      <c r="A556">
        <f ca="1">IF($B$2=0,"",COUNTA($B$2:B556))</f>
        <v>555</v>
      </c>
      <c r="B556" s="3" t="str">
        <f t="shared" ca="1" si="52"/>
        <v/>
      </c>
      <c r="C556" s="3">
        <f t="shared" ca="1" si="56"/>
        <v>0</v>
      </c>
      <c r="G556" t="str">
        <f>IF(ISBLANK(K556),"",COUNTA($K$2:K556))</f>
        <v/>
      </c>
      <c r="H556" t="str">
        <f t="shared" si="53"/>
        <v/>
      </c>
      <c r="I556">
        <f t="shared" si="54"/>
        <v>0</v>
      </c>
      <c r="J556" t="s">
        <v>669</v>
      </c>
      <c r="M556">
        <f t="shared" si="55"/>
        <v>0</v>
      </c>
      <c r="N556">
        <f t="shared" si="55"/>
        <v>0</v>
      </c>
      <c r="R556" t="s">
        <v>49</v>
      </c>
    </row>
    <row r="557" spans="1:18" x14ac:dyDescent="0.25">
      <c r="A557">
        <f ca="1">IF($B$2=0,"",COUNTA($B$2:B557))</f>
        <v>556</v>
      </c>
      <c r="B557" s="3" t="str">
        <f t="shared" ca="1" si="52"/>
        <v/>
      </c>
      <c r="C557" s="3">
        <f t="shared" ca="1" si="56"/>
        <v>0</v>
      </c>
      <c r="G557" t="str">
        <f>IF(ISBLANK(K557),"",COUNTA($K$2:K557))</f>
        <v/>
      </c>
      <c r="H557" t="str">
        <f t="shared" si="53"/>
        <v/>
      </c>
      <c r="I557">
        <f t="shared" si="54"/>
        <v>0</v>
      </c>
      <c r="J557">
        <v>6000</v>
      </c>
      <c r="M557">
        <f t="shared" si="55"/>
        <v>0</v>
      </c>
      <c r="N557">
        <f t="shared" si="55"/>
        <v>0</v>
      </c>
      <c r="R557" t="s">
        <v>278</v>
      </c>
    </row>
    <row r="558" spans="1:18" x14ac:dyDescent="0.25">
      <c r="A558">
        <f ca="1">IF($B$2=0,"",COUNTA($B$2:B558))</f>
        <v>557</v>
      </c>
      <c r="B558" s="3" t="str">
        <f t="shared" ca="1" si="52"/>
        <v/>
      </c>
      <c r="C558" s="3">
        <f t="shared" ca="1" si="56"/>
        <v>0</v>
      </c>
      <c r="G558" t="str">
        <f>IF(ISBLANK(K558),"",COUNTA($K$2:K558))</f>
        <v/>
      </c>
      <c r="H558" t="str">
        <f t="shared" si="53"/>
        <v/>
      </c>
      <c r="I558">
        <f t="shared" si="54"/>
        <v>0</v>
      </c>
      <c r="J558" t="s">
        <v>670</v>
      </c>
      <c r="M558">
        <f t="shared" si="55"/>
        <v>0</v>
      </c>
      <c r="N558">
        <f t="shared" si="55"/>
        <v>0</v>
      </c>
      <c r="R558" t="s">
        <v>279</v>
      </c>
    </row>
    <row r="559" spans="1:18" x14ac:dyDescent="0.25">
      <c r="A559">
        <f ca="1">IF($B$2=0,"",COUNTA($B$2:B559))</f>
        <v>558</v>
      </c>
      <c r="B559" s="3" t="str">
        <f t="shared" ca="1" si="52"/>
        <v/>
      </c>
      <c r="C559" s="3">
        <f t="shared" ca="1" si="56"/>
        <v>0</v>
      </c>
      <c r="G559" t="str">
        <f>IF(ISBLANK(K559),"",COUNTA($K$2:K559))</f>
        <v/>
      </c>
      <c r="H559" t="str">
        <f t="shared" si="53"/>
        <v/>
      </c>
      <c r="I559">
        <f t="shared" si="54"/>
        <v>0</v>
      </c>
      <c r="J559">
        <v>6000</v>
      </c>
      <c r="M559">
        <f t="shared" si="55"/>
        <v>0</v>
      </c>
      <c r="N559">
        <f t="shared" si="55"/>
        <v>0</v>
      </c>
      <c r="R559" t="s">
        <v>49</v>
      </c>
    </row>
    <row r="560" spans="1:18" x14ac:dyDescent="0.25">
      <c r="A560">
        <f ca="1">IF($B$2=0,"",COUNTA($B$2:B560))</f>
        <v>559</v>
      </c>
      <c r="B560" s="3" t="str">
        <f t="shared" ca="1" si="52"/>
        <v/>
      </c>
      <c r="C560" s="3">
        <f t="shared" ca="1" si="56"/>
        <v>0</v>
      </c>
      <c r="G560" t="str">
        <f>IF(ISBLANK(K560),"",COUNTA($K$2:K560))</f>
        <v/>
      </c>
      <c r="H560" t="str">
        <f t="shared" si="53"/>
        <v/>
      </c>
      <c r="I560">
        <f t="shared" si="54"/>
        <v>0</v>
      </c>
      <c r="J560" t="s">
        <v>671</v>
      </c>
      <c r="M560">
        <f t="shared" si="55"/>
        <v>0</v>
      </c>
      <c r="N560">
        <f t="shared" si="55"/>
        <v>0</v>
      </c>
      <c r="R560" t="s">
        <v>280</v>
      </c>
    </row>
    <row r="561" spans="1:18" x14ac:dyDescent="0.25">
      <c r="A561">
        <f ca="1">IF($B$2=0,"",COUNTA($B$2:B561))</f>
        <v>560</v>
      </c>
      <c r="B561" s="3" t="str">
        <f t="shared" ca="1" si="52"/>
        <v/>
      </c>
      <c r="C561" s="3">
        <f t="shared" ca="1" si="56"/>
        <v>0</v>
      </c>
      <c r="G561" t="str">
        <f>IF(ISBLANK(K561),"",COUNTA($K$2:K561))</f>
        <v/>
      </c>
      <c r="H561" t="str">
        <f t="shared" si="53"/>
        <v/>
      </c>
      <c r="I561">
        <f t="shared" si="54"/>
        <v>0</v>
      </c>
      <c r="J561">
        <v>6000</v>
      </c>
      <c r="M561">
        <f t="shared" si="55"/>
        <v>0</v>
      </c>
      <c r="N561">
        <f t="shared" si="55"/>
        <v>0</v>
      </c>
      <c r="R561" t="s">
        <v>51</v>
      </c>
    </row>
    <row r="562" spans="1:18" x14ac:dyDescent="0.25">
      <c r="A562">
        <f ca="1">IF($B$2=0,"",COUNTA($B$2:B562))</f>
        <v>561</v>
      </c>
      <c r="B562" s="3" t="str">
        <f t="shared" ca="1" si="52"/>
        <v/>
      </c>
      <c r="C562" s="3">
        <f t="shared" ca="1" si="56"/>
        <v>0</v>
      </c>
      <c r="G562" t="str">
        <f>IF(ISBLANK(K562),"",COUNTA($K$2:K562))</f>
        <v/>
      </c>
      <c r="H562" t="str">
        <f t="shared" si="53"/>
        <v/>
      </c>
      <c r="I562">
        <f t="shared" si="54"/>
        <v>0</v>
      </c>
      <c r="J562" t="s">
        <v>672</v>
      </c>
      <c r="M562">
        <f t="shared" si="55"/>
        <v>0</v>
      </c>
      <c r="N562">
        <f t="shared" si="55"/>
        <v>0</v>
      </c>
      <c r="R562" t="s">
        <v>281</v>
      </c>
    </row>
    <row r="563" spans="1:18" x14ac:dyDescent="0.25">
      <c r="A563">
        <f ca="1">IF($B$2=0,"",COUNTA($B$2:B563))</f>
        <v>562</v>
      </c>
      <c r="B563" s="3" t="str">
        <f t="shared" ca="1" si="52"/>
        <v/>
      </c>
      <c r="C563" s="3">
        <f t="shared" ca="1" si="56"/>
        <v>0</v>
      </c>
      <c r="G563" t="str">
        <f>IF(ISBLANK(K563),"",COUNTA($K$2:K563))</f>
        <v/>
      </c>
      <c r="H563" t="str">
        <f t="shared" si="53"/>
        <v/>
      </c>
      <c r="I563">
        <f t="shared" si="54"/>
        <v>0</v>
      </c>
      <c r="J563">
        <v>6000</v>
      </c>
      <c r="M563">
        <f t="shared" si="55"/>
        <v>0</v>
      </c>
      <c r="N563">
        <f t="shared" si="55"/>
        <v>0</v>
      </c>
      <c r="R563" t="s">
        <v>282</v>
      </c>
    </row>
    <row r="564" spans="1:18" x14ac:dyDescent="0.25">
      <c r="A564">
        <f ca="1">IF($B$2=0,"",COUNTA($B$2:B564))</f>
        <v>563</v>
      </c>
      <c r="B564" s="3" t="str">
        <f t="shared" ca="1" si="52"/>
        <v/>
      </c>
      <c r="C564" s="3">
        <f t="shared" ca="1" si="56"/>
        <v>0</v>
      </c>
      <c r="G564" t="str">
        <f>IF(ISBLANK(K564),"",COUNTA($K$2:K564))</f>
        <v/>
      </c>
      <c r="H564" t="str">
        <f t="shared" si="53"/>
        <v/>
      </c>
      <c r="I564">
        <f t="shared" si="54"/>
        <v>0</v>
      </c>
      <c r="J564" t="s">
        <v>673</v>
      </c>
      <c r="M564">
        <f t="shared" si="55"/>
        <v>0</v>
      </c>
      <c r="N564">
        <f t="shared" si="55"/>
        <v>0</v>
      </c>
      <c r="R564" t="s">
        <v>51</v>
      </c>
    </row>
    <row r="565" spans="1:18" x14ac:dyDescent="0.25">
      <c r="A565">
        <f ca="1">IF($B$2=0,"",COUNTA($B$2:B565))</f>
        <v>564</v>
      </c>
      <c r="B565" s="3" t="str">
        <f t="shared" ca="1" si="52"/>
        <v/>
      </c>
      <c r="C565" s="3">
        <f t="shared" ca="1" si="56"/>
        <v>0</v>
      </c>
      <c r="G565" t="str">
        <f>IF(ISBLANK(K565),"",COUNTA($K$2:K565))</f>
        <v/>
      </c>
      <c r="H565" t="str">
        <f t="shared" si="53"/>
        <v/>
      </c>
      <c r="I565">
        <f t="shared" si="54"/>
        <v>0</v>
      </c>
      <c r="J565">
        <v>6500</v>
      </c>
      <c r="M565">
        <f t="shared" si="55"/>
        <v>0</v>
      </c>
      <c r="N565">
        <f t="shared" si="55"/>
        <v>0</v>
      </c>
      <c r="R565" t="s">
        <v>283</v>
      </c>
    </row>
    <row r="566" spans="1:18" x14ac:dyDescent="0.25">
      <c r="A566">
        <f ca="1">IF($B$2=0,"",COUNTA($B$2:B566))</f>
        <v>565</v>
      </c>
      <c r="B566" s="3" t="str">
        <f t="shared" ca="1" si="52"/>
        <v/>
      </c>
      <c r="C566" s="3">
        <f t="shared" ca="1" si="56"/>
        <v>0</v>
      </c>
      <c r="G566" t="str">
        <f>IF(ISBLANK(K566),"",COUNTA($K$2:K566))</f>
        <v/>
      </c>
      <c r="H566" t="str">
        <f t="shared" si="53"/>
        <v/>
      </c>
      <c r="I566">
        <f t="shared" si="54"/>
        <v>0</v>
      </c>
      <c r="J566" t="s">
        <v>674</v>
      </c>
      <c r="M566">
        <f t="shared" si="55"/>
        <v>0</v>
      </c>
      <c r="N566">
        <f t="shared" si="55"/>
        <v>0</v>
      </c>
      <c r="R566" t="s">
        <v>49</v>
      </c>
    </row>
    <row r="567" spans="1:18" x14ac:dyDescent="0.25">
      <c r="A567">
        <f ca="1">IF($B$2=0,"",COUNTA($B$2:B567))</f>
        <v>566</v>
      </c>
      <c r="B567" s="3" t="str">
        <f t="shared" ca="1" si="52"/>
        <v/>
      </c>
      <c r="C567" s="3">
        <f t="shared" ca="1" si="56"/>
        <v>0</v>
      </c>
      <c r="G567" t="str">
        <f>IF(ISBLANK(K567),"",COUNTA($K$2:K567))</f>
        <v/>
      </c>
      <c r="H567" t="str">
        <f t="shared" si="53"/>
        <v/>
      </c>
      <c r="I567">
        <f t="shared" si="54"/>
        <v>0</v>
      </c>
      <c r="J567">
        <v>7000</v>
      </c>
      <c r="M567">
        <f t="shared" si="55"/>
        <v>0</v>
      </c>
      <c r="N567">
        <f t="shared" si="55"/>
        <v>0</v>
      </c>
      <c r="R567" t="s">
        <v>284</v>
      </c>
    </row>
    <row r="568" spans="1:18" x14ac:dyDescent="0.25">
      <c r="A568">
        <f ca="1">IF($B$2=0,"",COUNTA($B$2:B568))</f>
        <v>567</v>
      </c>
      <c r="B568" s="3" t="str">
        <f t="shared" ca="1" si="52"/>
        <v/>
      </c>
      <c r="C568" s="3">
        <f t="shared" ca="1" si="56"/>
        <v>0</v>
      </c>
      <c r="G568" t="str">
        <f>IF(ISBLANK(K568),"",COUNTA($K$2:K568))</f>
        <v/>
      </c>
      <c r="H568" t="str">
        <f t="shared" si="53"/>
        <v/>
      </c>
      <c r="I568">
        <f t="shared" si="54"/>
        <v>0</v>
      </c>
      <c r="J568" t="s">
        <v>675</v>
      </c>
      <c r="M568">
        <f t="shared" si="55"/>
        <v>0</v>
      </c>
      <c r="N568">
        <f t="shared" si="55"/>
        <v>0</v>
      </c>
      <c r="R568" t="s">
        <v>285</v>
      </c>
    </row>
    <row r="569" spans="1:18" x14ac:dyDescent="0.25">
      <c r="A569">
        <f ca="1">IF($B$2=0,"",COUNTA($B$2:B569))</f>
        <v>568</v>
      </c>
      <c r="B569" s="3" t="str">
        <f t="shared" ca="1" si="52"/>
        <v/>
      </c>
      <c r="C569" s="3">
        <f t="shared" ca="1" si="56"/>
        <v>0</v>
      </c>
      <c r="G569" t="str">
        <f>IF(ISBLANK(K569),"",COUNTA($K$2:K569))</f>
        <v/>
      </c>
      <c r="H569" t="str">
        <f t="shared" si="53"/>
        <v/>
      </c>
      <c r="I569">
        <f t="shared" si="54"/>
        <v>0</v>
      </c>
      <c r="J569">
        <v>7500</v>
      </c>
      <c r="M569">
        <f t="shared" si="55"/>
        <v>0</v>
      </c>
      <c r="N569">
        <f t="shared" si="55"/>
        <v>0</v>
      </c>
      <c r="R569" t="s">
        <v>51</v>
      </c>
    </row>
    <row r="570" spans="1:18" x14ac:dyDescent="0.25">
      <c r="A570">
        <f ca="1">IF($B$2=0,"",COUNTA($B$2:B570))</f>
        <v>569</v>
      </c>
      <c r="B570" s="3" t="str">
        <f t="shared" ca="1" si="52"/>
        <v/>
      </c>
      <c r="C570" s="3">
        <f t="shared" ca="1" si="56"/>
        <v>0</v>
      </c>
      <c r="G570" t="str">
        <f>IF(ISBLANK(K570),"",COUNTA($K$2:K570))</f>
        <v/>
      </c>
      <c r="H570" t="str">
        <f t="shared" si="53"/>
        <v/>
      </c>
      <c r="I570">
        <f t="shared" si="54"/>
        <v>0</v>
      </c>
      <c r="J570" t="s">
        <v>676</v>
      </c>
      <c r="M570">
        <f t="shared" si="55"/>
        <v>0</v>
      </c>
      <c r="N570">
        <f t="shared" si="55"/>
        <v>0</v>
      </c>
      <c r="R570" t="s">
        <v>286</v>
      </c>
    </row>
    <row r="571" spans="1:18" x14ac:dyDescent="0.25">
      <c r="A571">
        <f ca="1">IF($B$2=0,"",COUNTA($B$2:B571))</f>
        <v>570</v>
      </c>
      <c r="B571" s="3" t="str">
        <f t="shared" ca="1" si="52"/>
        <v/>
      </c>
      <c r="C571" s="3">
        <f t="shared" ca="1" si="56"/>
        <v>0</v>
      </c>
      <c r="G571" t="str">
        <f>IF(ISBLANK(K571),"",COUNTA($K$2:K571))</f>
        <v/>
      </c>
      <c r="H571" t="str">
        <f t="shared" si="53"/>
        <v/>
      </c>
      <c r="I571">
        <f t="shared" si="54"/>
        <v>0</v>
      </c>
      <c r="J571">
        <v>8000</v>
      </c>
      <c r="M571">
        <f t="shared" si="55"/>
        <v>0</v>
      </c>
      <c r="N571">
        <f t="shared" si="55"/>
        <v>0</v>
      </c>
      <c r="R571" t="s">
        <v>49</v>
      </c>
    </row>
    <row r="572" spans="1:18" x14ac:dyDescent="0.25">
      <c r="A572">
        <f ca="1">IF($B$2=0,"",COUNTA($B$2:B572))</f>
        <v>571</v>
      </c>
      <c r="B572" s="3" t="str">
        <f t="shared" ca="1" si="52"/>
        <v/>
      </c>
      <c r="C572" s="3">
        <f t="shared" ca="1" si="56"/>
        <v>0</v>
      </c>
      <c r="G572" t="str">
        <f>IF(ISBLANK(K572),"",COUNTA($K$2:K572))</f>
        <v/>
      </c>
      <c r="H572" t="str">
        <f t="shared" si="53"/>
        <v/>
      </c>
      <c r="I572">
        <f t="shared" si="54"/>
        <v>0</v>
      </c>
      <c r="J572" t="s">
        <v>677</v>
      </c>
      <c r="M572">
        <f t="shared" si="55"/>
        <v>0</v>
      </c>
      <c r="N572">
        <f t="shared" si="55"/>
        <v>0</v>
      </c>
      <c r="R572" t="s">
        <v>287</v>
      </c>
    </row>
    <row r="573" spans="1:18" x14ac:dyDescent="0.25">
      <c r="A573">
        <f ca="1">IF($B$2=0,"",COUNTA($B$2:B573))</f>
        <v>572</v>
      </c>
      <c r="B573" s="3" t="str">
        <f t="shared" ca="1" si="52"/>
        <v/>
      </c>
      <c r="C573" s="3">
        <f t="shared" ca="1" si="56"/>
        <v>0</v>
      </c>
      <c r="G573" t="str">
        <f>IF(ISBLANK(K573),"",COUNTA($K$2:K573))</f>
        <v/>
      </c>
      <c r="H573" t="str">
        <f t="shared" si="53"/>
        <v/>
      </c>
      <c r="I573">
        <f t="shared" si="54"/>
        <v>0</v>
      </c>
      <c r="J573">
        <v>8000</v>
      </c>
      <c r="M573">
        <f t="shared" si="55"/>
        <v>0</v>
      </c>
      <c r="N573">
        <f t="shared" si="55"/>
        <v>0</v>
      </c>
      <c r="R573" t="s">
        <v>288</v>
      </c>
    </row>
    <row r="574" spans="1:18" x14ac:dyDescent="0.25">
      <c r="A574">
        <f ca="1">IF($B$2=0,"",COUNTA($B$2:B574))</f>
        <v>573</v>
      </c>
      <c r="B574" s="3" t="str">
        <f t="shared" ca="1" si="52"/>
        <v/>
      </c>
      <c r="C574" s="3">
        <f t="shared" ca="1" si="56"/>
        <v>0</v>
      </c>
      <c r="G574" t="str">
        <f>IF(ISBLANK(K574),"",COUNTA($K$2:K574))</f>
        <v/>
      </c>
      <c r="H574" t="str">
        <f t="shared" si="53"/>
        <v/>
      </c>
      <c r="I574">
        <f t="shared" si="54"/>
        <v>0</v>
      </c>
      <c r="J574" t="s">
        <v>678</v>
      </c>
      <c r="M574">
        <f t="shared" si="55"/>
        <v>0</v>
      </c>
      <c r="N574">
        <f t="shared" si="55"/>
        <v>0</v>
      </c>
      <c r="R574" t="s">
        <v>51</v>
      </c>
    </row>
    <row r="575" spans="1:18" x14ac:dyDescent="0.25">
      <c r="A575">
        <f ca="1">IF($B$2=0,"",COUNTA($B$2:B575))</f>
        <v>574</v>
      </c>
      <c r="B575" s="3" t="str">
        <f t="shared" ca="1" si="52"/>
        <v/>
      </c>
      <c r="C575" s="3">
        <f t="shared" ca="1" si="56"/>
        <v>0</v>
      </c>
      <c r="G575" t="str">
        <f>IF(ISBLANK(K575),"",COUNTA($K$2:K575))</f>
        <v/>
      </c>
      <c r="H575" t="str">
        <f t="shared" si="53"/>
        <v/>
      </c>
      <c r="I575">
        <f t="shared" si="54"/>
        <v>0</v>
      </c>
      <c r="J575">
        <v>10000</v>
      </c>
      <c r="M575">
        <f t="shared" si="55"/>
        <v>0</v>
      </c>
      <c r="N575">
        <f t="shared" si="55"/>
        <v>0</v>
      </c>
      <c r="R575" t="s">
        <v>289</v>
      </c>
    </row>
    <row r="576" spans="1:18" x14ac:dyDescent="0.25">
      <c r="A576">
        <f ca="1">IF($B$2=0,"",COUNTA($B$2:B576))</f>
        <v>575</v>
      </c>
      <c r="B576" s="3" t="str">
        <f t="shared" ca="1" si="52"/>
        <v/>
      </c>
      <c r="C576" s="3">
        <f t="shared" ca="1" si="56"/>
        <v>0</v>
      </c>
      <c r="G576" t="str">
        <f>IF(ISBLANK(K576),"",COUNTA($K$2:K576))</f>
        <v/>
      </c>
      <c r="H576" t="str">
        <f t="shared" si="53"/>
        <v/>
      </c>
      <c r="I576">
        <f t="shared" si="54"/>
        <v>0</v>
      </c>
      <c r="J576" t="s">
        <v>679</v>
      </c>
      <c r="M576">
        <f t="shared" si="55"/>
        <v>0</v>
      </c>
      <c r="N576">
        <f t="shared" si="55"/>
        <v>0</v>
      </c>
      <c r="R576" t="s">
        <v>49</v>
      </c>
    </row>
    <row r="577" spans="1:18" x14ac:dyDescent="0.25">
      <c r="A577">
        <f ca="1">IF($B$2=0,"",COUNTA($B$2:B577))</f>
        <v>576</v>
      </c>
      <c r="B577" s="3" t="str">
        <f t="shared" ca="1" si="52"/>
        <v/>
      </c>
      <c r="C577" s="3">
        <f t="shared" ca="1" si="56"/>
        <v>0</v>
      </c>
      <c r="G577" t="str">
        <f>IF(ISBLANK(K577),"",COUNTA($K$2:K577))</f>
        <v/>
      </c>
      <c r="H577" t="str">
        <f t="shared" si="53"/>
        <v/>
      </c>
      <c r="I577">
        <f t="shared" si="54"/>
        <v>0</v>
      </c>
      <c r="J577">
        <v>11000</v>
      </c>
      <c r="M577">
        <f t="shared" si="55"/>
        <v>0</v>
      </c>
      <c r="N577">
        <f t="shared" si="55"/>
        <v>0</v>
      </c>
      <c r="R577" t="s">
        <v>290</v>
      </c>
    </row>
    <row r="578" spans="1:18" x14ac:dyDescent="0.25">
      <c r="A578">
        <f ca="1">IF($B$2=0,"",COUNTA($B$2:B578))</f>
        <v>577</v>
      </c>
      <c r="B578" s="3" t="str">
        <f t="shared" ref="B578:B641" ca="1" si="57">UPPER(OFFSET(F577,(ROW()-1)*1-1,0))</f>
        <v/>
      </c>
      <c r="C578" s="3">
        <f t="shared" ca="1" si="56"/>
        <v>0</v>
      </c>
      <c r="G578" t="str">
        <f>IF(ISBLANK(K578),"",COUNTA($K$2:K578))</f>
        <v/>
      </c>
      <c r="H578" t="str">
        <f t="shared" ref="H578:H641" si="58">IF(ISBLANK(K578),"",IF(ISNUMBER(SEARCH("+",K578)),LEFT(K578,SEARCH("+",K578,1)-1),LEFT(K578,SEARCH("-",K578,1)-1)))</f>
        <v/>
      </c>
      <c r="I578">
        <f t="shared" ref="I578:I641" si="59">IF(VALUE(M578)&gt;0,-20,IF(VALUE(M578)&gt;VALUE(N578),-20,M578))</f>
        <v>0</v>
      </c>
      <c r="J578" t="s">
        <v>680</v>
      </c>
      <c r="M578">
        <f t="shared" ref="M578:N641" si="60">IF(ISBLANK(K578),0,IF(ISNUMBER(SEARCH("+",K578)),RIGHT(K578,LEN(K578)-SEARCH("+",K578,1)),RIGHT(K578,LEN(K578)-SEARCH("-",K578,1)+1)))</f>
        <v>0</v>
      </c>
      <c r="N578">
        <f t="shared" si="60"/>
        <v>0</v>
      </c>
      <c r="R578" t="s">
        <v>160</v>
      </c>
    </row>
    <row r="579" spans="1:18" x14ac:dyDescent="0.25">
      <c r="A579">
        <f ca="1">IF($B$2=0,"",COUNTA($B$2:B579))</f>
        <v>578</v>
      </c>
      <c r="B579" s="3" t="str">
        <f t="shared" ca="1" si="57"/>
        <v/>
      </c>
      <c r="C579" s="3">
        <f t="shared" ca="1" si="56"/>
        <v>0</v>
      </c>
      <c r="G579" t="str">
        <f>IF(ISBLANK(K579),"",COUNTA($K$2:K579))</f>
        <v/>
      </c>
      <c r="H579" t="str">
        <f t="shared" si="58"/>
        <v/>
      </c>
      <c r="I579">
        <f t="shared" si="59"/>
        <v>0</v>
      </c>
      <c r="J579">
        <v>11000</v>
      </c>
      <c r="M579">
        <f t="shared" si="60"/>
        <v>0</v>
      </c>
      <c r="N579">
        <f t="shared" si="60"/>
        <v>0</v>
      </c>
      <c r="R579" t="s">
        <v>51</v>
      </c>
    </row>
    <row r="580" spans="1:18" x14ac:dyDescent="0.25">
      <c r="A580">
        <f ca="1">IF($B$2=0,"",COUNTA($B$2:B580))</f>
        <v>579</v>
      </c>
      <c r="B580" s="3" t="str">
        <f t="shared" ca="1" si="57"/>
        <v/>
      </c>
      <c r="C580" s="3">
        <f t="shared" ca="1" si="56"/>
        <v>0</v>
      </c>
      <c r="G580" t="str">
        <f>IF(ISBLANK(K580),"",COUNTA($K$2:K580))</f>
        <v/>
      </c>
      <c r="H580" t="str">
        <f t="shared" si="58"/>
        <v/>
      </c>
      <c r="I580">
        <f t="shared" si="59"/>
        <v>0</v>
      </c>
      <c r="J580" t="s">
        <v>681</v>
      </c>
      <c r="M580">
        <f t="shared" si="60"/>
        <v>0</v>
      </c>
      <c r="N580">
        <f t="shared" si="60"/>
        <v>0</v>
      </c>
      <c r="R580" t="s">
        <v>161</v>
      </c>
    </row>
    <row r="581" spans="1:18" x14ac:dyDescent="0.25">
      <c r="A581">
        <f ca="1">IF($B$2=0,"",COUNTA($B$2:B581))</f>
        <v>580</v>
      </c>
      <c r="B581" s="3" t="str">
        <f t="shared" ca="1" si="57"/>
        <v/>
      </c>
      <c r="C581" s="3">
        <f t="shared" ca="1" si="56"/>
        <v>0</v>
      </c>
      <c r="G581" t="str">
        <f>IF(ISBLANK(K581),"",COUNTA($K$2:K581))</f>
        <v/>
      </c>
      <c r="H581" t="str">
        <f t="shared" si="58"/>
        <v/>
      </c>
      <c r="I581">
        <f t="shared" si="59"/>
        <v>0</v>
      </c>
      <c r="J581">
        <v>11000</v>
      </c>
      <c r="M581">
        <f t="shared" si="60"/>
        <v>0</v>
      </c>
      <c r="N581">
        <f t="shared" si="60"/>
        <v>0</v>
      </c>
      <c r="R581" t="s">
        <v>49</v>
      </c>
    </row>
    <row r="582" spans="1:18" x14ac:dyDescent="0.25">
      <c r="A582">
        <f ca="1">IF($B$2=0,"",COUNTA($B$2:B582))</f>
        <v>581</v>
      </c>
      <c r="B582" s="3" t="str">
        <f t="shared" ca="1" si="57"/>
        <v/>
      </c>
      <c r="C582" s="3">
        <f t="shared" ca="1" si="56"/>
        <v>0</v>
      </c>
      <c r="G582" t="str">
        <f>IF(ISBLANK(K582),"",COUNTA($K$2:K582))</f>
        <v/>
      </c>
      <c r="H582" t="str">
        <f t="shared" si="58"/>
        <v/>
      </c>
      <c r="I582">
        <f t="shared" si="59"/>
        <v>0</v>
      </c>
      <c r="J582" t="s">
        <v>682</v>
      </c>
      <c r="M582">
        <f t="shared" si="60"/>
        <v>0</v>
      </c>
      <c r="N582">
        <f t="shared" si="60"/>
        <v>0</v>
      </c>
      <c r="R582" t="s">
        <v>291</v>
      </c>
    </row>
    <row r="583" spans="1:18" x14ac:dyDescent="0.25">
      <c r="A583">
        <f ca="1">IF($B$2=0,"",COUNTA($B$2:B583))</f>
        <v>582</v>
      </c>
      <c r="B583" s="3" t="str">
        <f t="shared" ca="1" si="57"/>
        <v/>
      </c>
      <c r="C583" s="3">
        <f t="shared" ca="1" si="56"/>
        <v>0</v>
      </c>
      <c r="G583" t="str">
        <f>IF(ISBLANK(K583),"",COUNTA($K$2:K583))</f>
        <v/>
      </c>
      <c r="H583" t="str">
        <f t="shared" si="58"/>
        <v/>
      </c>
      <c r="I583">
        <f t="shared" si="59"/>
        <v>0</v>
      </c>
      <c r="J583">
        <v>12000</v>
      </c>
      <c r="M583">
        <f t="shared" si="60"/>
        <v>0</v>
      </c>
      <c r="N583">
        <f t="shared" si="60"/>
        <v>0</v>
      </c>
      <c r="R583" t="s">
        <v>292</v>
      </c>
    </row>
    <row r="584" spans="1:18" x14ac:dyDescent="0.25">
      <c r="A584">
        <f ca="1">IF($B$2=0,"",COUNTA($B$2:B584))</f>
        <v>583</v>
      </c>
      <c r="B584" s="3" t="str">
        <f t="shared" ca="1" si="57"/>
        <v/>
      </c>
      <c r="C584" s="3">
        <f t="shared" ca="1" si="56"/>
        <v>0</v>
      </c>
      <c r="G584" t="str">
        <f>IF(ISBLANK(K584),"",COUNTA($K$2:K584))</f>
        <v/>
      </c>
      <c r="H584" t="str">
        <f t="shared" si="58"/>
        <v/>
      </c>
      <c r="I584">
        <f t="shared" si="59"/>
        <v>0</v>
      </c>
      <c r="J584" t="s">
        <v>683</v>
      </c>
      <c r="M584">
        <f t="shared" si="60"/>
        <v>0</v>
      </c>
      <c r="N584">
        <f t="shared" si="60"/>
        <v>0</v>
      </c>
      <c r="R584" t="s">
        <v>51</v>
      </c>
    </row>
    <row r="585" spans="1:18" x14ac:dyDescent="0.25">
      <c r="A585">
        <f ca="1">IF($B$2=0,"",COUNTA($B$2:B585))</f>
        <v>584</v>
      </c>
      <c r="B585" s="3" t="str">
        <f t="shared" ca="1" si="57"/>
        <v/>
      </c>
      <c r="C585" s="3">
        <f t="shared" ca="1" si="56"/>
        <v>0</v>
      </c>
      <c r="G585" t="str">
        <f>IF(ISBLANK(K585),"",COUNTA($K$2:K585))</f>
        <v/>
      </c>
      <c r="H585" t="str">
        <f t="shared" si="58"/>
        <v/>
      </c>
      <c r="I585">
        <f t="shared" si="59"/>
        <v>0</v>
      </c>
      <c r="J585">
        <v>12000</v>
      </c>
      <c r="M585">
        <f t="shared" si="60"/>
        <v>0</v>
      </c>
      <c r="N585">
        <f t="shared" si="60"/>
        <v>0</v>
      </c>
      <c r="R585" t="s">
        <v>293</v>
      </c>
    </row>
    <row r="586" spans="1:18" x14ac:dyDescent="0.25">
      <c r="A586">
        <f ca="1">IF($B$2=0,"",COUNTA($B$2:B586))</f>
        <v>585</v>
      </c>
      <c r="B586" s="3" t="str">
        <f t="shared" ca="1" si="57"/>
        <v/>
      </c>
      <c r="C586" s="3">
        <f t="shared" ca="1" si="56"/>
        <v>0</v>
      </c>
      <c r="G586" t="str">
        <f>IF(ISBLANK(K586),"",COUNTA($K$2:K586))</f>
        <v/>
      </c>
      <c r="H586" t="str">
        <f t="shared" si="58"/>
        <v/>
      </c>
      <c r="I586">
        <f t="shared" si="59"/>
        <v>0</v>
      </c>
      <c r="J586" t="s">
        <v>684</v>
      </c>
      <c r="M586">
        <f t="shared" si="60"/>
        <v>0</v>
      </c>
      <c r="N586">
        <f t="shared" si="60"/>
        <v>0</v>
      </c>
      <c r="R586" t="s">
        <v>49</v>
      </c>
    </row>
    <row r="587" spans="1:18" x14ac:dyDescent="0.25">
      <c r="A587">
        <f ca="1">IF($B$2=0,"",COUNTA($B$2:B587))</f>
        <v>586</v>
      </c>
      <c r="B587" s="3" t="str">
        <f t="shared" ca="1" si="57"/>
        <v/>
      </c>
      <c r="C587" s="3">
        <f t="shared" ca="1" si="56"/>
        <v>0</v>
      </c>
      <c r="G587" t="str">
        <f>IF(ISBLANK(K587),"",COUNTA($K$2:K587))</f>
        <v/>
      </c>
      <c r="H587" t="str">
        <f t="shared" si="58"/>
        <v/>
      </c>
      <c r="I587">
        <f t="shared" si="59"/>
        <v>0</v>
      </c>
      <c r="J587">
        <v>13000</v>
      </c>
      <c r="M587">
        <f t="shared" si="60"/>
        <v>0</v>
      </c>
      <c r="N587">
        <f t="shared" si="60"/>
        <v>0</v>
      </c>
      <c r="R587" t="s">
        <v>294</v>
      </c>
    </row>
    <row r="588" spans="1:18" x14ac:dyDescent="0.25">
      <c r="A588">
        <f ca="1">IF($B$2=0,"",COUNTA($B$2:B588))</f>
        <v>587</v>
      </c>
      <c r="B588" s="3" t="str">
        <f t="shared" ca="1" si="57"/>
        <v/>
      </c>
      <c r="C588" s="3">
        <f t="shared" ca="1" si="56"/>
        <v>0</v>
      </c>
      <c r="G588" t="str">
        <f>IF(ISBLANK(K588),"",COUNTA($K$2:K588))</f>
        <v/>
      </c>
      <c r="H588" t="str">
        <f t="shared" si="58"/>
        <v/>
      </c>
      <c r="I588">
        <f t="shared" si="59"/>
        <v>0</v>
      </c>
      <c r="J588" t="s">
        <v>685</v>
      </c>
      <c r="M588">
        <f t="shared" si="60"/>
        <v>0</v>
      </c>
      <c r="N588">
        <f t="shared" si="60"/>
        <v>0</v>
      </c>
      <c r="R588" t="s">
        <v>295</v>
      </c>
    </row>
    <row r="589" spans="1:18" x14ac:dyDescent="0.25">
      <c r="A589">
        <f ca="1">IF($B$2=0,"",COUNTA($B$2:B589))</f>
        <v>588</v>
      </c>
      <c r="B589" s="3" t="str">
        <f t="shared" ca="1" si="57"/>
        <v/>
      </c>
      <c r="C589" s="3">
        <f t="shared" ca="1" si="56"/>
        <v>0</v>
      </c>
      <c r="G589" t="str">
        <f>IF(ISBLANK(K589),"",COUNTA($K$2:K589))</f>
        <v/>
      </c>
      <c r="H589" t="str">
        <f t="shared" si="58"/>
        <v/>
      </c>
      <c r="I589">
        <f t="shared" si="59"/>
        <v>0</v>
      </c>
      <c r="J589">
        <v>14000</v>
      </c>
      <c r="M589">
        <f t="shared" si="60"/>
        <v>0</v>
      </c>
      <c r="N589">
        <f t="shared" si="60"/>
        <v>0</v>
      </c>
      <c r="R589" t="s">
        <v>51</v>
      </c>
    </row>
    <row r="590" spans="1:18" x14ac:dyDescent="0.25">
      <c r="A590">
        <f ca="1">IF($B$2=0,"",COUNTA($B$2:B590))</f>
        <v>589</v>
      </c>
      <c r="B590" s="3" t="str">
        <f t="shared" ca="1" si="57"/>
        <v/>
      </c>
      <c r="C590" s="3">
        <f t="shared" ca="1" si="56"/>
        <v>0</v>
      </c>
      <c r="G590" t="str">
        <f>IF(ISBLANK(K590),"",COUNTA($K$2:K590))</f>
        <v/>
      </c>
      <c r="H590" t="str">
        <f t="shared" si="58"/>
        <v/>
      </c>
      <c r="I590">
        <f t="shared" si="59"/>
        <v>0</v>
      </c>
      <c r="J590" t="s">
        <v>686</v>
      </c>
      <c r="M590">
        <f t="shared" si="60"/>
        <v>0</v>
      </c>
      <c r="N590">
        <f t="shared" si="60"/>
        <v>0</v>
      </c>
      <c r="R590" t="s">
        <v>296</v>
      </c>
    </row>
    <row r="591" spans="1:18" x14ac:dyDescent="0.25">
      <c r="A591">
        <f ca="1">IF($B$2=0,"",COUNTA($B$2:B591))</f>
        <v>590</v>
      </c>
      <c r="B591" s="3" t="str">
        <f t="shared" ca="1" si="57"/>
        <v/>
      </c>
      <c r="C591" s="3">
        <f t="shared" ca="1" si="56"/>
        <v>0</v>
      </c>
      <c r="G591" t="str">
        <f>IF(ISBLANK(K591),"",COUNTA($K$2:K591))</f>
        <v/>
      </c>
      <c r="H591" t="str">
        <f t="shared" si="58"/>
        <v/>
      </c>
      <c r="I591">
        <f t="shared" si="59"/>
        <v>0</v>
      </c>
      <c r="J591">
        <v>15000</v>
      </c>
      <c r="M591">
        <f t="shared" si="60"/>
        <v>0</v>
      </c>
      <c r="N591">
        <f t="shared" si="60"/>
        <v>0</v>
      </c>
      <c r="R591" t="s">
        <v>49</v>
      </c>
    </row>
    <row r="592" spans="1:18" x14ac:dyDescent="0.25">
      <c r="A592">
        <f ca="1">IF($B$2=0,"",COUNTA($B$2:B592))</f>
        <v>591</v>
      </c>
      <c r="B592" s="3" t="str">
        <f t="shared" ca="1" si="57"/>
        <v/>
      </c>
      <c r="C592" s="3">
        <f t="shared" ca="1" si="56"/>
        <v>0</v>
      </c>
      <c r="G592" t="str">
        <f>IF(ISBLANK(K592),"",COUNTA($K$2:K592))</f>
        <v/>
      </c>
      <c r="H592" t="str">
        <f t="shared" si="58"/>
        <v/>
      </c>
      <c r="I592">
        <f t="shared" si="59"/>
        <v>0</v>
      </c>
      <c r="J592" t="s">
        <v>687</v>
      </c>
      <c r="M592">
        <f t="shared" si="60"/>
        <v>0</v>
      </c>
      <c r="N592">
        <f t="shared" si="60"/>
        <v>0</v>
      </c>
      <c r="R592" t="s">
        <v>297</v>
      </c>
    </row>
    <row r="593" spans="1:18" x14ac:dyDescent="0.25">
      <c r="A593">
        <f ca="1">IF($B$2=0,"",COUNTA($B$2:B593))</f>
        <v>592</v>
      </c>
      <c r="B593" s="3" t="str">
        <f t="shared" ca="1" si="57"/>
        <v/>
      </c>
      <c r="C593" s="3">
        <f t="shared" ca="1" si="56"/>
        <v>0</v>
      </c>
      <c r="G593" t="str">
        <f>IF(ISBLANK(K593),"",COUNTA($K$2:K593))</f>
        <v/>
      </c>
      <c r="H593" t="str">
        <f t="shared" si="58"/>
        <v/>
      </c>
      <c r="I593">
        <f t="shared" si="59"/>
        <v>0</v>
      </c>
      <c r="J593">
        <v>18000</v>
      </c>
      <c r="M593">
        <f t="shared" si="60"/>
        <v>0</v>
      </c>
      <c r="N593">
        <f t="shared" si="60"/>
        <v>0</v>
      </c>
      <c r="R593" t="s">
        <v>298</v>
      </c>
    </row>
    <row r="594" spans="1:18" x14ac:dyDescent="0.25">
      <c r="A594">
        <f ca="1">IF($B$2=0,"",COUNTA($B$2:B594))</f>
        <v>593</v>
      </c>
      <c r="B594" s="3" t="str">
        <f t="shared" ca="1" si="57"/>
        <v/>
      </c>
      <c r="C594" s="3">
        <f t="shared" ca="1" si="56"/>
        <v>0</v>
      </c>
      <c r="G594" t="str">
        <f>IF(ISBLANK(K594),"",COUNTA($K$2:K594))</f>
        <v/>
      </c>
      <c r="H594" t="str">
        <f t="shared" si="58"/>
        <v/>
      </c>
      <c r="I594">
        <f t="shared" si="59"/>
        <v>0</v>
      </c>
      <c r="J594" t="s">
        <v>688</v>
      </c>
      <c r="M594">
        <f t="shared" si="60"/>
        <v>0</v>
      </c>
      <c r="N594">
        <f t="shared" si="60"/>
        <v>0</v>
      </c>
      <c r="R594" t="s">
        <v>51</v>
      </c>
    </row>
    <row r="595" spans="1:18" x14ac:dyDescent="0.25">
      <c r="A595">
        <f ca="1">IF($B$2=0,"",COUNTA($B$2:B595))</f>
        <v>594</v>
      </c>
      <c r="B595" s="3" t="str">
        <f t="shared" ca="1" si="57"/>
        <v/>
      </c>
      <c r="C595" s="3">
        <f t="shared" ca="1" si="56"/>
        <v>0</v>
      </c>
      <c r="G595" t="str">
        <f>IF(ISBLANK(K595),"",COUNTA($K$2:K595))</f>
        <v/>
      </c>
      <c r="H595" t="str">
        <f t="shared" si="58"/>
        <v/>
      </c>
      <c r="I595">
        <f t="shared" si="59"/>
        <v>0</v>
      </c>
      <c r="J595">
        <v>18000</v>
      </c>
      <c r="M595">
        <f t="shared" si="60"/>
        <v>0</v>
      </c>
      <c r="N595">
        <f t="shared" si="60"/>
        <v>0</v>
      </c>
      <c r="R595" t="s">
        <v>299</v>
      </c>
    </row>
    <row r="596" spans="1:18" x14ac:dyDescent="0.25">
      <c r="A596">
        <f ca="1">IF($B$2=0,"",COUNTA($B$2:B596))</f>
        <v>595</v>
      </c>
      <c r="B596" s="3" t="str">
        <f t="shared" ca="1" si="57"/>
        <v/>
      </c>
      <c r="C596" s="3">
        <f t="shared" ca="1" si="56"/>
        <v>0</v>
      </c>
      <c r="G596" t="str">
        <f>IF(ISBLANK(K596),"",COUNTA($K$2:K596))</f>
        <v/>
      </c>
      <c r="H596" t="str">
        <f t="shared" si="58"/>
        <v/>
      </c>
      <c r="I596">
        <f t="shared" si="59"/>
        <v>0</v>
      </c>
      <c r="J596" t="s">
        <v>689</v>
      </c>
      <c r="M596">
        <f t="shared" si="60"/>
        <v>0</v>
      </c>
      <c r="N596">
        <f t="shared" si="60"/>
        <v>0</v>
      </c>
      <c r="R596" t="s">
        <v>49</v>
      </c>
    </row>
    <row r="597" spans="1:18" x14ac:dyDescent="0.25">
      <c r="A597">
        <f ca="1">IF($B$2=0,"",COUNTA($B$2:B597))</f>
        <v>596</v>
      </c>
      <c r="B597" s="3" t="str">
        <f t="shared" ca="1" si="57"/>
        <v/>
      </c>
      <c r="C597" s="3">
        <f t="shared" ca="1" si="56"/>
        <v>0</v>
      </c>
      <c r="G597" t="str">
        <f>IF(ISBLANK(K597),"",COUNTA($K$2:K597))</f>
        <v/>
      </c>
      <c r="H597" t="str">
        <f t="shared" si="58"/>
        <v/>
      </c>
      <c r="I597">
        <f t="shared" si="59"/>
        <v>0</v>
      </c>
      <c r="J597">
        <v>20000</v>
      </c>
      <c r="M597">
        <f t="shared" si="60"/>
        <v>0</v>
      </c>
      <c r="N597">
        <f t="shared" si="60"/>
        <v>0</v>
      </c>
      <c r="R597" t="s">
        <v>300</v>
      </c>
    </row>
    <row r="598" spans="1:18" x14ac:dyDescent="0.25">
      <c r="A598">
        <f ca="1">IF($B$2=0,"",COUNTA($B$2:B598))</f>
        <v>597</v>
      </c>
      <c r="B598" s="3" t="str">
        <f t="shared" ca="1" si="57"/>
        <v/>
      </c>
      <c r="C598" s="3">
        <f t="shared" ca="1" si="56"/>
        <v>0</v>
      </c>
      <c r="G598" t="str">
        <f>IF(ISBLANK(K598),"",COUNTA($K$2:K598))</f>
        <v/>
      </c>
      <c r="H598" t="str">
        <f t="shared" si="58"/>
        <v/>
      </c>
      <c r="I598">
        <f t="shared" si="59"/>
        <v>0</v>
      </c>
      <c r="J598" t="s">
        <v>690</v>
      </c>
      <c r="M598">
        <f t="shared" si="60"/>
        <v>0</v>
      </c>
      <c r="N598">
        <f t="shared" si="60"/>
        <v>0</v>
      </c>
      <c r="R598" t="s">
        <v>301</v>
      </c>
    </row>
    <row r="599" spans="1:18" x14ac:dyDescent="0.25">
      <c r="A599">
        <f ca="1">IF($B$2=0,"",COUNTA($B$2:B599))</f>
        <v>598</v>
      </c>
      <c r="B599" s="3" t="str">
        <f t="shared" ca="1" si="57"/>
        <v/>
      </c>
      <c r="C599" s="3">
        <f t="shared" ca="1" si="56"/>
        <v>0</v>
      </c>
      <c r="G599" t="str">
        <f>IF(ISBLANK(K599),"",COUNTA($K$2:K599))</f>
        <v/>
      </c>
      <c r="H599" t="str">
        <f t="shared" si="58"/>
        <v/>
      </c>
      <c r="I599">
        <f t="shared" si="59"/>
        <v>0</v>
      </c>
      <c r="J599">
        <v>25000</v>
      </c>
      <c r="M599">
        <f t="shared" si="60"/>
        <v>0</v>
      </c>
      <c r="N599">
        <f t="shared" si="60"/>
        <v>0</v>
      </c>
      <c r="R599" t="s">
        <v>51</v>
      </c>
    </row>
    <row r="600" spans="1:18" x14ac:dyDescent="0.25">
      <c r="A600">
        <f ca="1">IF($B$2=0,"",COUNTA($B$2:B600))</f>
        <v>599</v>
      </c>
      <c r="B600" s="3" t="str">
        <f t="shared" ca="1" si="57"/>
        <v/>
      </c>
      <c r="C600" s="3">
        <f t="shared" ca="1" si="56"/>
        <v>0</v>
      </c>
      <c r="G600" t="str">
        <f>IF(ISBLANK(K600),"",COUNTA($K$2:K600))</f>
        <v/>
      </c>
      <c r="H600" t="str">
        <f t="shared" si="58"/>
        <v/>
      </c>
      <c r="I600">
        <f t="shared" si="59"/>
        <v>0</v>
      </c>
      <c r="J600" t="s">
        <v>691</v>
      </c>
      <c r="M600">
        <f t="shared" si="60"/>
        <v>0</v>
      </c>
      <c r="N600">
        <f t="shared" si="60"/>
        <v>0</v>
      </c>
      <c r="R600" t="s">
        <v>302</v>
      </c>
    </row>
    <row r="601" spans="1:18" x14ac:dyDescent="0.25">
      <c r="A601">
        <f ca="1">IF($B$2=0,"",COUNTA($B$2:B601))</f>
        <v>600</v>
      </c>
      <c r="B601" s="3" t="str">
        <f t="shared" ca="1" si="57"/>
        <v/>
      </c>
      <c r="C601" s="3">
        <f t="shared" ca="1" si="56"/>
        <v>0</v>
      </c>
      <c r="G601" t="str">
        <f>IF(ISBLANK(K601),"",COUNTA($K$2:K601))</f>
        <v/>
      </c>
      <c r="H601" t="str">
        <f t="shared" si="58"/>
        <v/>
      </c>
      <c r="I601">
        <f t="shared" si="59"/>
        <v>0</v>
      </c>
      <c r="J601">
        <v>30000</v>
      </c>
      <c r="M601">
        <f t="shared" si="60"/>
        <v>0</v>
      </c>
      <c r="N601">
        <f t="shared" si="60"/>
        <v>0</v>
      </c>
      <c r="R601" t="s">
        <v>49</v>
      </c>
    </row>
    <row r="602" spans="1:18" x14ac:dyDescent="0.25">
      <c r="A602">
        <f ca="1">IF($B$2=0,"",COUNTA($B$2:B602))</f>
        <v>601</v>
      </c>
      <c r="B602" s="3" t="str">
        <f t="shared" ca="1" si="57"/>
        <v/>
      </c>
      <c r="C602" s="3">
        <f t="shared" ca="1" si="56"/>
        <v>0</v>
      </c>
      <c r="G602" t="str">
        <f>IF(ISBLANK(K602),"",COUNTA($K$2:K602))</f>
        <v/>
      </c>
      <c r="H602" t="str">
        <f t="shared" si="58"/>
        <v/>
      </c>
      <c r="I602">
        <f t="shared" si="59"/>
        <v>0</v>
      </c>
      <c r="J602" t="s">
        <v>692</v>
      </c>
      <c r="M602">
        <f t="shared" si="60"/>
        <v>0</v>
      </c>
      <c r="N602">
        <f t="shared" si="60"/>
        <v>0</v>
      </c>
      <c r="R602" t="s">
        <v>303</v>
      </c>
    </row>
    <row r="603" spans="1:18" x14ac:dyDescent="0.25">
      <c r="A603">
        <f ca="1">IF($B$2=0,"",COUNTA($B$2:B603))</f>
        <v>602</v>
      </c>
      <c r="B603" s="3" t="str">
        <f t="shared" ca="1" si="57"/>
        <v/>
      </c>
      <c r="C603" s="3">
        <f t="shared" ca="1" si="56"/>
        <v>0</v>
      </c>
      <c r="G603" t="str">
        <f>IF(ISBLANK(K603),"",COUNTA($K$2:K603))</f>
        <v/>
      </c>
      <c r="H603" t="str">
        <f t="shared" si="58"/>
        <v/>
      </c>
      <c r="I603">
        <f t="shared" si="59"/>
        <v>0</v>
      </c>
      <c r="J603">
        <v>30000</v>
      </c>
      <c r="M603">
        <f t="shared" si="60"/>
        <v>0</v>
      </c>
      <c r="N603">
        <f t="shared" si="60"/>
        <v>0</v>
      </c>
      <c r="R603" t="s">
        <v>301</v>
      </c>
    </row>
    <row r="604" spans="1:18" x14ac:dyDescent="0.25">
      <c r="A604">
        <f ca="1">IF($B$2=0,"",COUNTA($B$2:B604))</f>
        <v>603</v>
      </c>
      <c r="B604" s="3" t="str">
        <f t="shared" ca="1" si="57"/>
        <v/>
      </c>
      <c r="C604" s="3">
        <f t="shared" ca="1" si="56"/>
        <v>0</v>
      </c>
      <c r="G604" t="str">
        <f>IF(ISBLANK(K604),"",COUNTA($K$2:K604))</f>
        <v/>
      </c>
      <c r="H604" t="str">
        <f t="shared" si="58"/>
        <v/>
      </c>
      <c r="I604">
        <f t="shared" si="59"/>
        <v>0</v>
      </c>
      <c r="J604" t="s">
        <v>693</v>
      </c>
      <c r="M604">
        <f t="shared" si="60"/>
        <v>0</v>
      </c>
      <c r="N604">
        <f t="shared" si="60"/>
        <v>0</v>
      </c>
      <c r="R604" t="s">
        <v>49</v>
      </c>
    </row>
    <row r="605" spans="1:18" x14ac:dyDescent="0.25">
      <c r="A605">
        <f ca="1">IF($B$2=0,"",COUNTA($B$2:B605))</f>
        <v>604</v>
      </c>
      <c r="B605" s="3" t="str">
        <f t="shared" ca="1" si="57"/>
        <v/>
      </c>
      <c r="C605" s="3">
        <f t="shared" ca="1" si="56"/>
        <v>0</v>
      </c>
      <c r="G605" t="str">
        <f>IF(ISBLANK(K605),"",COUNTA($K$2:K605))</f>
        <v/>
      </c>
      <c r="H605" t="str">
        <f t="shared" si="58"/>
        <v/>
      </c>
      <c r="I605">
        <f t="shared" si="59"/>
        <v>0</v>
      </c>
      <c r="J605">
        <v>30000</v>
      </c>
      <c r="M605">
        <f t="shared" si="60"/>
        <v>0</v>
      </c>
      <c r="N605">
        <f t="shared" si="60"/>
        <v>0</v>
      </c>
      <c r="R605" t="s">
        <v>302</v>
      </c>
    </row>
    <row r="606" spans="1:18" x14ac:dyDescent="0.25">
      <c r="A606">
        <f ca="1">IF($B$2=0,"",COUNTA($B$2:B606))</f>
        <v>605</v>
      </c>
      <c r="B606" s="3" t="str">
        <f t="shared" ca="1" si="57"/>
        <v/>
      </c>
      <c r="C606" s="3">
        <f t="shared" ca="1" si="56"/>
        <v>0</v>
      </c>
      <c r="G606" t="str">
        <f>IF(ISBLANK(K606),"",COUNTA($K$2:K606))</f>
        <v/>
      </c>
      <c r="H606" t="str">
        <f t="shared" si="58"/>
        <v/>
      </c>
      <c r="I606">
        <f t="shared" si="59"/>
        <v>0</v>
      </c>
      <c r="J606" t="s">
        <v>694</v>
      </c>
      <c r="M606">
        <f t="shared" si="60"/>
        <v>0</v>
      </c>
      <c r="N606">
        <f t="shared" si="60"/>
        <v>0</v>
      </c>
      <c r="R606" t="s">
        <v>57</v>
      </c>
    </row>
    <row r="607" spans="1:18" x14ac:dyDescent="0.25">
      <c r="A607">
        <f ca="1">IF($B$2=0,"",COUNTA($B$2:B607))</f>
        <v>606</v>
      </c>
      <c r="B607" s="3" t="str">
        <f t="shared" ca="1" si="57"/>
        <v/>
      </c>
      <c r="C607" s="3">
        <f t="shared" ca="1" si="56"/>
        <v>0</v>
      </c>
      <c r="G607" t="str">
        <f>IF(ISBLANK(K607),"",COUNTA($K$2:K607))</f>
        <v/>
      </c>
      <c r="H607" t="str">
        <f t="shared" si="58"/>
        <v/>
      </c>
      <c r="I607">
        <f t="shared" si="59"/>
        <v>0</v>
      </c>
      <c r="J607">
        <v>35000</v>
      </c>
      <c r="M607">
        <f t="shared" si="60"/>
        <v>0</v>
      </c>
      <c r="N607">
        <f t="shared" si="60"/>
        <v>0</v>
      </c>
      <c r="R607" t="s">
        <v>304</v>
      </c>
    </row>
    <row r="608" spans="1:18" x14ac:dyDescent="0.25">
      <c r="A608">
        <f ca="1">IF($B$2=0,"",COUNTA($B$2:B608))</f>
        <v>607</v>
      </c>
      <c r="B608" s="3" t="str">
        <f t="shared" ca="1" si="57"/>
        <v/>
      </c>
      <c r="C608" s="3">
        <f t="shared" ca="1" si="56"/>
        <v>0</v>
      </c>
      <c r="G608" t="str">
        <f>IF(ISBLANK(K608),"",COUNTA($K$2:K608))</f>
        <v/>
      </c>
      <c r="H608" t="str">
        <f t="shared" si="58"/>
        <v/>
      </c>
      <c r="I608">
        <f t="shared" si="59"/>
        <v>0</v>
      </c>
      <c r="J608" t="s">
        <v>695</v>
      </c>
      <c r="M608">
        <f t="shared" si="60"/>
        <v>0</v>
      </c>
      <c r="N608">
        <f t="shared" si="60"/>
        <v>0</v>
      </c>
      <c r="R608" t="s">
        <v>305</v>
      </c>
    </row>
    <row r="609" spans="1:18" x14ac:dyDescent="0.25">
      <c r="A609">
        <f ca="1">IF($B$2=0,"",COUNTA($B$2:B609))</f>
        <v>608</v>
      </c>
      <c r="B609" s="3" t="str">
        <f t="shared" ca="1" si="57"/>
        <v/>
      </c>
      <c r="C609" s="3">
        <f t="shared" ca="1" si="56"/>
        <v>0</v>
      </c>
      <c r="G609" t="str">
        <f>IF(ISBLANK(K609),"",COUNTA($K$2:K609))</f>
        <v/>
      </c>
      <c r="H609" t="str">
        <f t="shared" si="58"/>
        <v/>
      </c>
      <c r="I609">
        <f t="shared" si="59"/>
        <v>0</v>
      </c>
      <c r="J609">
        <v>40000</v>
      </c>
      <c r="M609">
        <f t="shared" si="60"/>
        <v>0</v>
      </c>
      <c r="N609">
        <f t="shared" si="60"/>
        <v>0</v>
      </c>
      <c r="R609" t="s">
        <v>51</v>
      </c>
    </row>
    <row r="610" spans="1:18" x14ac:dyDescent="0.25">
      <c r="A610">
        <f ca="1">IF($B$2=0,"",COUNTA($B$2:B610))</f>
        <v>609</v>
      </c>
      <c r="B610" s="3" t="str">
        <f t="shared" ca="1" si="57"/>
        <v/>
      </c>
      <c r="C610" s="3">
        <f t="shared" ca="1" si="56"/>
        <v>0</v>
      </c>
      <c r="G610" t="str">
        <f>IF(ISBLANK(K610),"",COUNTA($K$2:K610))</f>
        <v/>
      </c>
      <c r="H610" t="str">
        <f t="shared" si="58"/>
        <v/>
      </c>
      <c r="I610">
        <f t="shared" si="59"/>
        <v>0</v>
      </c>
      <c r="J610" t="s">
        <v>696</v>
      </c>
      <c r="M610">
        <f t="shared" si="60"/>
        <v>0</v>
      </c>
      <c r="N610">
        <f t="shared" si="60"/>
        <v>0</v>
      </c>
      <c r="R610" t="s">
        <v>306</v>
      </c>
    </row>
    <row r="611" spans="1:18" x14ac:dyDescent="0.25">
      <c r="A611">
        <f ca="1">IF($B$2=0,"",COUNTA($B$2:B611))</f>
        <v>610</v>
      </c>
      <c r="B611" s="3" t="str">
        <f t="shared" ca="1" si="57"/>
        <v/>
      </c>
      <c r="C611" s="3">
        <f t="shared" ca="1" si="56"/>
        <v>0</v>
      </c>
      <c r="G611" t="str">
        <f>IF(ISBLANK(K611),"",COUNTA($K$2:K611))</f>
        <v/>
      </c>
      <c r="H611" t="str">
        <f t="shared" si="58"/>
        <v/>
      </c>
      <c r="I611">
        <f t="shared" si="59"/>
        <v>0</v>
      </c>
      <c r="J611">
        <v>45000</v>
      </c>
      <c r="M611">
        <f t="shared" si="60"/>
        <v>0</v>
      </c>
      <c r="N611">
        <f t="shared" si="60"/>
        <v>0</v>
      </c>
      <c r="R611" t="s">
        <v>49</v>
      </c>
    </row>
    <row r="612" spans="1:18" x14ac:dyDescent="0.25">
      <c r="A612">
        <f ca="1">IF($B$2=0,"",COUNTA($B$2:B612))</f>
        <v>611</v>
      </c>
      <c r="B612" s="3" t="str">
        <f t="shared" ca="1" si="57"/>
        <v/>
      </c>
      <c r="C612" s="3">
        <f t="shared" ref="C612:C675" ca="1" si="61">OFFSET(F612,(ROW()-1)*1-1,0)</f>
        <v>0</v>
      </c>
      <c r="G612" t="str">
        <f>IF(ISBLANK(K612),"",COUNTA($K$2:K612))</f>
        <v/>
      </c>
      <c r="H612" t="str">
        <f t="shared" si="58"/>
        <v/>
      </c>
      <c r="I612">
        <f t="shared" si="59"/>
        <v>0</v>
      </c>
      <c r="J612" t="s">
        <v>396</v>
      </c>
      <c r="M612">
        <f t="shared" si="60"/>
        <v>0</v>
      </c>
      <c r="N612">
        <f t="shared" si="60"/>
        <v>0</v>
      </c>
      <c r="R612" t="s">
        <v>307</v>
      </c>
    </row>
    <row r="613" spans="1:18" x14ac:dyDescent="0.25">
      <c r="A613">
        <f ca="1">IF($B$2=0,"",COUNTA($B$2:B613))</f>
        <v>612</v>
      </c>
      <c r="B613" s="3" t="str">
        <f t="shared" ca="1" si="57"/>
        <v/>
      </c>
      <c r="C613" s="3">
        <f t="shared" ca="1" si="61"/>
        <v>0</v>
      </c>
      <c r="G613" t="str">
        <f>IF(ISBLANK(K613),"",COUNTA($K$2:K613))</f>
        <v/>
      </c>
      <c r="H613" t="str">
        <f t="shared" si="58"/>
        <v/>
      </c>
      <c r="I613">
        <f t="shared" si="59"/>
        <v>0</v>
      </c>
      <c r="J613" t="s">
        <v>391</v>
      </c>
      <c r="M613">
        <f t="shared" si="60"/>
        <v>0</v>
      </c>
      <c r="N613">
        <f t="shared" si="60"/>
        <v>0</v>
      </c>
      <c r="R613" t="s">
        <v>308</v>
      </c>
    </row>
    <row r="614" spans="1:18" x14ac:dyDescent="0.25">
      <c r="A614">
        <f ca="1">IF($B$2=0,"",COUNTA($B$2:B614))</f>
        <v>613</v>
      </c>
      <c r="B614" s="3" t="str">
        <f t="shared" ca="1" si="57"/>
        <v/>
      </c>
      <c r="C614" s="3">
        <f t="shared" ca="1" si="61"/>
        <v>0</v>
      </c>
      <c r="G614" t="str">
        <f>IF(ISBLANK(K614),"",COUNTA($K$2:K614))</f>
        <v/>
      </c>
      <c r="H614" t="str">
        <f t="shared" si="58"/>
        <v/>
      </c>
      <c r="I614">
        <f t="shared" si="59"/>
        <v>0</v>
      </c>
      <c r="J614" t="s">
        <v>697</v>
      </c>
      <c r="M614">
        <f t="shared" si="60"/>
        <v>0</v>
      </c>
      <c r="N614">
        <f t="shared" si="60"/>
        <v>0</v>
      </c>
      <c r="R614" t="s">
        <v>51</v>
      </c>
    </row>
    <row r="615" spans="1:18" x14ac:dyDescent="0.25">
      <c r="A615">
        <f ca="1">IF($B$2=0,"",COUNTA($B$2:B615))</f>
        <v>614</v>
      </c>
      <c r="B615" s="3" t="str">
        <f t="shared" ca="1" si="57"/>
        <v/>
      </c>
      <c r="C615" s="3">
        <f t="shared" ca="1" si="61"/>
        <v>0</v>
      </c>
      <c r="G615" t="str">
        <f>IF(ISBLANK(K615),"",COUNTA($K$2:K615))</f>
        <v/>
      </c>
      <c r="H615" t="str">
        <f t="shared" si="58"/>
        <v/>
      </c>
      <c r="I615">
        <f t="shared" si="59"/>
        <v>0</v>
      </c>
      <c r="J615">
        <v>340</v>
      </c>
      <c r="M615">
        <f t="shared" si="60"/>
        <v>0</v>
      </c>
      <c r="N615">
        <f t="shared" si="60"/>
        <v>0</v>
      </c>
      <c r="R615" t="s">
        <v>309</v>
      </c>
    </row>
    <row r="616" spans="1:18" x14ac:dyDescent="0.25">
      <c r="A616">
        <f ca="1">IF($B$2=0,"",COUNTA($B$2:B616))</f>
        <v>615</v>
      </c>
      <c r="B616" s="3" t="str">
        <f t="shared" ca="1" si="57"/>
        <v/>
      </c>
      <c r="C616" s="3">
        <f t="shared" ca="1" si="61"/>
        <v>0</v>
      </c>
      <c r="G616" t="str">
        <f>IF(ISBLANK(K616),"",COUNTA($K$2:K616))</f>
        <v/>
      </c>
      <c r="H616" t="str">
        <f t="shared" si="58"/>
        <v/>
      </c>
      <c r="I616">
        <f t="shared" si="59"/>
        <v>0</v>
      </c>
      <c r="J616" t="s">
        <v>698</v>
      </c>
      <c r="M616">
        <f t="shared" si="60"/>
        <v>0</v>
      </c>
      <c r="N616">
        <f t="shared" si="60"/>
        <v>0</v>
      </c>
      <c r="R616" t="s">
        <v>49</v>
      </c>
    </row>
    <row r="617" spans="1:18" x14ac:dyDescent="0.25">
      <c r="A617">
        <f ca="1">IF($B$2=0,"",COUNTA($B$2:B617))</f>
        <v>616</v>
      </c>
      <c r="B617" s="3" t="str">
        <f t="shared" ca="1" si="57"/>
        <v/>
      </c>
      <c r="C617" s="3">
        <f t="shared" ca="1" si="61"/>
        <v>0</v>
      </c>
      <c r="G617" t="str">
        <f>IF(ISBLANK(K617),"",COUNTA($K$2:K617))</f>
        <v/>
      </c>
      <c r="H617" t="str">
        <f t="shared" si="58"/>
        <v/>
      </c>
      <c r="I617">
        <f t="shared" si="59"/>
        <v>0</v>
      </c>
      <c r="J617">
        <v>390</v>
      </c>
      <c r="M617">
        <f t="shared" si="60"/>
        <v>0</v>
      </c>
      <c r="N617">
        <f t="shared" si="60"/>
        <v>0</v>
      </c>
      <c r="R617" t="s">
        <v>310</v>
      </c>
    </row>
    <row r="618" spans="1:18" x14ac:dyDescent="0.25">
      <c r="A618">
        <f ca="1">IF($B$2=0,"",COUNTA($B$2:B618))</f>
        <v>617</v>
      </c>
      <c r="B618" s="3" t="str">
        <f t="shared" ca="1" si="57"/>
        <v/>
      </c>
      <c r="C618" s="3">
        <f t="shared" ca="1" si="61"/>
        <v>0</v>
      </c>
      <c r="G618" t="str">
        <f>IF(ISBLANK(K618),"",COUNTA($K$2:K618))</f>
        <v/>
      </c>
      <c r="H618" t="str">
        <f t="shared" si="58"/>
        <v/>
      </c>
      <c r="I618">
        <f t="shared" si="59"/>
        <v>0</v>
      </c>
      <c r="J618" t="s">
        <v>699</v>
      </c>
      <c r="M618">
        <f t="shared" si="60"/>
        <v>0</v>
      </c>
      <c r="N618">
        <f t="shared" si="60"/>
        <v>0</v>
      </c>
      <c r="R618" t="s">
        <v>311</v>
      </c>
    </row>
    <row r="619" spans="1:18" x14ac:dyDescent="0.25">
      <c r="A619">
        <f ca="1">IF($B$2=0,"",COUNTA($B$2:B619))</f>
        <v>618</v>
      </c>
      <c r="B619" s="3" t="str">
        <f t="shared" ca="1" si="57"/>
        <v/>
      </c>
      <c r="C619" s="3">
        <f t="shared" ca="1" si="61"/>
        <v>0</v>
      </c>
      <c r="G619" t="str">
        <f>IF(ISBLANK(K619),"",COUNTA($K$2:K619))</f>
        <v/>
      </c>
      <c r="H619" t="str">
        <f t="shared" si="58"/>
        <v/>
      </c>
      <c r="I619">
        <f t="shared" si="59"/>
        <v>0</v>
      </c>
      <c r="J619">
        <v>450</v>
      </c>
      <c r="M619">
        <f t="shared" si="60"/>
        <v>0</v>
      </c>
      <c r="N619">
        <f t="shared" si="60"/>
        <v>0</v>
      </c>
      <c r="R619" t="s">
        <v>51</v>
      </c>
    </row>
    <row r="620" spans="1:18" x14ac:dyDescent="0.25">
      <c r="A620">
        <f ca="1">IF($B$2=0,"",COUNTA($B$2:B620))</f>
        <v>619</v>
      </c>
      <c r="B620" s="3" t="str">
        <f t="shared" ca="1" si="57"/>
        <v/>
      </c>
      <c r="C620" s="3">
        <f t="shared" ca="1" si="61"/>
        <v>0</v>
      </c>
      <c r="G620" t="str">
        <f>IF(ISBLANK(K620),"",COUNTA($K$2:K620))</f>
        <v/>
      </c>
      <c r="H620" t="str">
        <f t="shared" si="58"/>
        <v/>
      </c>
      <c r="I620">
        <f t="shared" si="59"/>
        <v>0</v>
      </c>
      <c r="J620" t="s">
        <v>700</v>
      </c>
      <c r="M620">
        <f t="shared" si="60"/>
        <v>0</v>
      </c>
      <c r="N620">
        <f t="shared" si="60"/>
        <v>0</v>
      </c>
      <c r="R620" t="s">
        <v>312</v>
      </c>
    </row>
    <row r="621" spans="1:18" x14ac:dyDescent="0.25">
      <c r="A621">
        <f ca="1">IF($B$2=0,"",COUNTA($B$2:B621))</f>
        <v>620</v>
      </c>
      <c r="B621" s="3" t="str">
        <f t="shared" ca="1" si="57"/>
        <v/>
      </c>
      <c r="C621" s="3">
        <f t="shared" ca="1" si="61"/>
        <v>0</v>
      </c>
      <c r="G621" t="str">
        <f>IF(ISBLANK(K621),"",COUNTA($K$2:K621))</f>
        <v/>
      </c>
      <c r="H621" t="str">
        <f t="shared" si="58"/>
        <v/>
      </c>
      <c r="I621">
        <f t="shared" si="59"/>
        <v>0</v>
      </c>
      <c r="J621">
        <v>600</v>
      </c>
      <c r="M621">
        <f t="shared" si="60"/>
        <v>0</v>
      </c>
      <c r="N621">
        <f t="shared" si="60"/>
        <v>0</v>
      </c>
      <c r="R621" t="s">
        <v>49</v>
      </c>
    </row>
    <row r="622" spans="1:18" x14ac:dyDescent="0.25">
      <c r="A622">
        <f ca="1">IF($B$2=0,"",COUNTA($B$2:B622))</f>
        <v>621</v>
      </c>
      <c r="B622" s="3" t="str">
        <f t="shared" ca="1" si="57"/>
        <v/>
      </c>
      <c r="C622" s="3">
        <f t="shared" ca="1" si="61"/>
        <v>0</v>
      </c>
      <c r="G622" t="str">
        <f>IF(ISBLANK(K622),"",COUNTA($K$2:K622))</f>
        <v/>
      </c>
      <c r="H622" t="str">
        <f t="shared" si="58"/>
        <v/>
      </c>
      <c r="I622">
        <f t="shared" si="59"/>
        <v>0</v>
      </c>
      <c r="J622" t="s">
        <v>701</v>
      </c>
      <c r="M622">
        <f t="shared" si="60"/>
        <v>0</v>
      </c>
      <c r="N622">
        <f t="shared" si="60"/>
        <v>0</v>
      </c>
      <c r="R622" t="s">
        <v>313</v>
      </c>
    </row>
    <row r="623" spans="1:18" x14ac:dyDescent="0.25">
      <c r="A623">
        <f ca="1">IF($B$2=0,"",COUNTA($B$2:B623))</f>
        <v>622</v>
      </c>
      <c r="B623" s="3" t="str">
        <f t="shared" ca="1" si="57"/>
        <v/>
      </c>
      <c r="C623" s="3">
        <f t="shared" ca="1" si="61"/>
        <v>0</v>
      </c>
      <c r="G623" t="str">
        <f>IF(ISBLANK(K623),"",COUNTA($K$2:K623))</f>
        <v/>
      </c>
      <c r="H623" t="str">
        <f t="shared" si="58"/>
        <v/>
      </c>
      <c r="I623">
        <f t="shared" si="59"/>
        <v>0</v>
      </c>
      <c r="J623">
        <v>600</v>
      </c>
      <c r="M623">
        <f t="shared" si="60"/>
        <v>0</v>
      </c>
      <c r="N623">
        <f t="shared" si="60"/>
        <v>0</v>
      </c>
      <c r="R623" t="s">
        <v>301</v>
      </c>
    </row>
    <row r="624" spans="1:18" x14ac:dyDescent="0.25">
      <c r="A624">
        <f ca="1">IF($B$2=0,"",COUNTA($B$2:B624))</f>
        <v>623</v>
      </c>
      <c r="B624" s="3" t="str">
        <f t="shared" ca="1" si="57"/>
        <v/>
      </c>
      <c r="C624" s="3">
        <f t="shared" ca="1" si="61"/>
        <v>0</v>
      </c>
      <c r="G624" t="str">
        <f>IF(ISBLANK(K624),"",COUNTA($K$2:K624))</f>
        <v/>
      </c>
      <c r="H624" t="str">
        <f t="shared" si="58"/>
        <v/>
      </c>
      <c r="I624">
        <f t="shared" si="59"/>
        <v>0</v>
      </c>
      <c r="J624" t="s">
        <v>702</v>
      </c>
      <c r="M624">
        <f t="shared" si="60"/>
        <v>0</v>
      </c>
      <c r="N624">
        <f t="shared" si="60"/>
        <v>0</v>
      </c>
      <c r="R624" t="s">
        <v>49</v>
      </c>
    </row>
    <row r="625" spans="1:18" x14ac:dyDescent="0.25">
      <c r="A625">
        <f ca="1">IF($B$2=0,"",COUNTA($B$2:B625))</f>
        <v>624</v>
      </c>
      <c r="B625" s="3" t="str">
        <f t="shared" ca="1" si="57"/>
        <v/>
      </c>
      <c r="C625" s="3">
        <f t="shared" ca="1" si="61"/>
        <v>0</v>
      </c>
      <c r="G625" t="str">
        <f>IF(ISBLANK(K625),"",COUNTA($K$2:K625))</f>
        <v/>
      </c>
      <c r="H625" t="str">
        <f t="shared" si="58"/>
        <v/>
      </c>
      <c r="I625">
        <f t="shared" si="59"/>
        <v>0</v>
      </c>
      <c r="J625">
        <v>750</v>
      </c>
      <c r="M625">
        <f t="shared" si="60"/>
        <v>0</v>
      </c>
      <c r="N625">
        <f t="shared" si="60"/>
        <v>0</v>
      </c>
      <c r="R625" t="s">
        <v>302</v>
      </c>
    </row>
    <row r="626" spans="1:18" x14ac:dyDescent="0.25">
      <c r="A626">
        <f ca="1">IF($B$2=0,"",COUNTA($B$2:B626))</f>
        <v>625</v>
      </c>
      <c r="B626" s="3" t="str">
        <f t="shared" ca="1" si="57"/>
        <v/>
      </c>
      <c r="C626" s="3">
        <f t="shared" ca="1" si="61"/>
        <v>0</v>
      </c>
      <c r="G626" t="str">
        <f>IF(ISBLANK(K626),"",COUNTA($K$2:K626))</f>
        <v/>
      </c>
      <c r="H626" t="str">
        <f t="shared" si="58"/>
        <v/>
      </c>
      <c r="I626">
        <f t="shared" si="59"/>
        <v>0</v>
      </c>
      <c r="J626" t="s">
        <v>703</v>
      </c>
      <c r="M626">
        <f t="shared" si="60"/>
        <v>0</v>
      </c>
      <c r="N626">
        <f t="shared" si="60"/>
        <v>0</v>
      </c>
      <c r="R626" t="s">
        <v>51</v>
      </c>
    </row>
    <row r="627" spans="1:18" x14ac:dyDescent="0.25">
      <c r="A627">
        <f ca="1">IF($B$2=0,"",COUNTA($B$2:B627))</f>
        <v>626</v>
      </c>
      <c r="B627" s="3" t="str">
        <f t="shared" ca="1" si="57"/>
        <v/>
      </c>
      <c r="C627" s="3">
        <f t="shared" ca="1" si="61"/>
        <v>0</v>
      </c>
      <c r="G627" t="str">
        <f>IF(ISBLANK(K627),"",COUNTA($K$2:K627))</f>
        <v/>
      </c>
      <c r="H627" t="str">
        <f t="shared" si="58"/>
        <v/>
      </c>
      <c r="I627">
        <f t="shared" si="59"/>
        <v>0</v>
      </c>
      <c r="J627">
        <v>800</v>
      </c>
      <c r="M627">
        <f t="shared" si="60"/>
        <v>0</v>
      </c>
      <c r="N627">
        <f t="shared" si="60"/>
        <v>0</v>
      </c>
      <c r="R627" t="s">
        <v>314</v>
      </c>
    </row>
    <row r="628" spans="1:18" x14ac:dyDescent="0.25">
      <c r="A628">
        <f ca="1">IF($B$2=0,"",COUNTA($B$2:B628))</f>
        <v>627</v>
      </c>
      <c r="B628" s="3" t="str">
        <f t="shared" ca="1" si="57"/>
        <v/>
      </c>
      <c r="C628" s="3">
        <f t="shared" ca="1" si="61"/>
        <v>0</v>
      </c>
      <c r="G628" t="str">
        <f>IF(ISBLANK(K628),"",COUNTA($K$2:K628))</f>
        <v/>
      </c>
      <c r="H628" t="str">
        <f t="shared" si="58"/>
        <v/>
      </c>
      <c r="I628">
        <f t="shared" si="59"/>
        <v>0</v>
      </c>
      <c r="J628" t="s">
        <v>704</v>
      </c>
      <c r="M628">
        <f t="shared" si="60"/>
        <v>0</v>
      </c>
      <c r="N628">
        <f t="shared" si="60"/>
        <v>0</v>
      </c>
      <c r="R628" t="s">
        <v>315</v>
      </c>
    </row>
    <row r="629" spans="1:18" x14ac:dyDescent="0.25">
      <c r="A629">
        <f ca="1">IF($B$2=0,"",COUNTA($B$2:B629))</f>
        <v>628</v>
      </c>
      <c r="B629" s="3" t="str">
        <f t="shared" ca="1" si="57"/>
        <v/>
      </c>
      <c r="C629" s="3">
        <f t="shared" ca="1" si="61"/>
        <v>0</v>
      </c>
      <c r="G629" t="str">
        <f>IF(ISBLANK(K629),"",COUNTA($K$2:K629))</f>
        <v/>
      </c>
      <c r="H629" t="str">
        <f t="shared" si="58"/>
        <v/>
      </c>
      <c r="I629">
        <f t="shared" si="59"/>
        <v>0</v>
      </c>
      <c r="J629">
        <v>800</v>
      </c>
      <c r="M629">
        <f t="shared" si="60"/>
        <v>0</v>
      </c>
      <c r="N629">
        <f t="shared" si="60"/>
        <v>0</v>
      </c>
      <c r="R629" t="s">
        <v>49</v>
      </c>
    </row>
    <row r="630" spans="1:18" x14ac:dyDescent="0.25">
      <c r="A630">
        <f ca="1">IF($B$2=0,"",COUNTA($B$2:B630))</f>
        <v>629</v>
      </c>
      <c r="B630" s="3" t="str">
        <f t="shared" ca="1" si="57"/>
        <v/>
      </c>
      <c r="C630" s="3">
        <f t="shared" ca="1" si="61"/>
        <v>0</v>
      </c>
      <c r="G630" t="str">
        <f>IF(ISBLANK(K630),"",COUNTA($K$2:K630))</f>
        <v/>
      </c>
      <c r="H630" t="str">
        <f t="shared" si="58"/>
        <v/>
      </c>
      <c r="I630">
        <f t="shared" si="59"/>
        <v>0</v>
      </c>
      <c r="J630" t="s">
        <v>705</v>
      </c>
      <c r="M630">
        <f t="shared" si="60"/>
        <v>0</v>
      </c>
      <c r="N630">
        <f t="shared" si="60"/>
        <v>0</v>
      </c>
      <c r="R630" t="s">
        <v>316</v>
      </c>
    </row>
    <row r="631" spans="1:18" x14ac:dyDescent="0.25">
      <c r="A631">
        <f ca="1">IF($B$2=0,"",COUNTA($B$2:B631))</f>
        <v>630</v>
      </c>
      <c r="B631" s="3" t="str">
        <f t="shared" ca="1" si="57"/>
        <v/>
      </c>
      <c r="C631" s="3">
        <f t="shared" ca="1" si="61"/>
        <v>0</v>
      </c>
      <c r="G631" t="str">
        <f>IF(ISBLANK(K631),"",COUNTA($K$2:K631))</f>
        <v/>
      </c>
      <c r="H631" t="str">
        <f t="shared" si="58"/>
        <v/>
      </c>
      <c r="I631">
        <f t="shared" si="59"/>
        <v>0</v>
      </c>
      <c r="J631">
        <v>1200</v>
      </c>
      <c r="M631">
        <f t="shared" si="60"/>
        <v>0</v>
      </c>
      <c r="N631">
        <f t="shared" si="60"/>
        <v>0</v>
      </c>
      <c r="R631" t="s">
        <v>51</v>
      </c>
    </row>
    <row r="632" spans="1:18" x14ac:dyDescent="0.25">
      <c r="A632">
        <f ca="1">IF($B$2=0,"",COUNTA($B$2:B632))</f>
        <v>631</v>
      </c>
      <c r="B632" s="3" t="str">
        <f t="shared" ca="1" si="57"/>
        <v/>
      </c>
      <c r="C632" s="3">
        <f t="shared" ca="1" si="61"/>
        <v>0</v>
      </c>
      <c r="G632" t="str">
        <f>IF(ISBLANK(K632),"",COUNTA($K$2:K632))</f>
        <v/>
      </c>
      <c r="H632" t="str">
        <f t="shared" si="58"/>
        <v/>
      </c>
      <c r="I632">
        <f t="shared" si="59"/>
        <v>0</v>
      </c>
      <c r="J632" t="s">
        <v>706</v>
      </c>
      <c r="M632">
        <f t="shared" si="60"/>
        <v>0</v>
      </c>
      <c r="N632">
        <f t="shared" si="60"/>
        <v>0</v>
      </c>
      <c r="R632" t="s">
        <v>317</v>
      </c>
    </row>
    <row r="633" spans="1:18" x14ac:dyDescent="0.25">
      <c r="A633">
        <f ca="1">IF($B$2=0,"",COUNTA($B$2:B633))</f>
        <v>632</v>
      </c>
      <c r="B633" s="3" t="str">
        <f t="shared" ca="1" si="57"/>
        <v/>
      </c>
      <c r="C633" s="3">
        <f t="shared" ca="1" si="61"/>
        <v>0</v>
      </c>
      <c r="G633" t="str">
        <f>IF(ISBLANK(K633),"",COUNTA($K$2:K633))</f>
        <v/>
      </c>
      <c r="H633" t="str">
        <f t="shared" si="58"/>
        <v/>
      </c>
      <c r="I633">
        <f t="shared" si="59"/>
        <v>0</v>
      </c>
      <c r="J633">
        <v>1300</v>
      </c>
      <c r="M633">
        <f t="shared" si="60"/>
        <v>0</v>
      </c>
      <c r="N633">
        <f t="shared" si="60"/>
        <v>0</v>
      </c>
      <c r="R633" t="s">
        <v>292</v>
      </c>
    </row>
    <row r="634" spans="1:18" x14ac:dyDescent="0.25">
      <c r="A634">
        <f ca="1">IF($B$2=0,"",COUNTA($B$2:B634))</f>
        <v>633</v>
      </c>
      <c r="B634" s="3" t="str">
        <f t="shared" ca="1" si="57"/>
        <v/>
      </c>
      <c r="C634" s="3">
        <f t="shared" ca="1" si="61"/>
        <v>0</v>
      </c>
      <c r="G634" t="str">
        <f>IF(ISBLANK(K634),"",COUNTA($K$2:K634))</f>
        <v/>
      </c>
      <c r="H634" t="str">
        <f t="shared" si="58"/>
        <v/>
      </c>
      <c r="I634">
        <f t="shared" si="59"/>
        <v>0</v>
      </c>
      <c r="J634" t="s">
        <v>707</v>
      </c>
      <c r="M634">
        <f t="shared" si="60"/>
        <v>0</v>
      </c>
      <c r="N634">
        <f t="shared" si="60"/>
        <v>0</v>
      </c>
      <c r="R634" t="s">
        <v>51</v>
      </c>
    </row>
    <row r="635" spans="1:18" x14ac:dyDescent="0.25">
      <c r="A635">
        <f ca="1">IF($B$2=0,"",COUNTA($B$2:B635))</f>
        <v>634</v>
      </c>
      <c r="B635" s="3" t="str">
        <f t="shared" ca="1" si="57"/>
        <v/>
      </c>
      <c r="C635" s="3">
        <f t="shared" ca="1" si="61"/>
        <v>0</v>
      </c>
      <c r="G635" t="str">
        <f>IF(ISBLANK(K635),"",COUNTA($K$2:K635))</f>
        <v/>
      </c>
      <c r="H635" t="str">
        <f t="shared" si="58"/>
        <v/>
      </c>
      <c r="I635">
        <f t="shared" si="59"/>
        <v>0</v>
      </c>
      <c r="J635">
        <v>1600</v>
      </c>
      <c r="M635">
        <f t="shared" si="60"/>
        <v>0</v>
      </c>
      <c r="N635">
        <f t="shared" si="60"/>
        <v>0</v>
      </c>
      <c r="R635" t="s">
        <v>293</v>
      </c>
    </row>
    <row r="636" spans="1:18" x14ac:dyDescent="0.25">
      <c r="A636">
        <f ca="1">IF($B$2=0,"",COUNTA($B$2:B636))</f>
        <v>635</v>
      </c>
      <c r="B636" s="3" t="str">
        <f t="shared" ca="1" si="57"/>
        <v/>
      </c>
      <c r="C636" s="3">
        <f t="shared" ca="1" si="61"/>
        <v>0</v>
      </c>
      <c r="G636" t="str">
        <f>IF(ISBLANK(K636),"",COUNTA($K$2:K636))</f>
        <v/>
      </c>
      <c r="H636" t="str">
        <f t="shared" si="58"/>
        <v/>
      </c>
      <c r="I636">
        <f t="shared" si="59"/>
        <v>0</v>
      </c>
      <c r="J636" t="s">
        <v>708</v>
      </c>
      <c r="M636">
        <f t="shared" si="60"/>
        <v>0</v>
      </c>
      <c r="N636">
        <f t="shared" si="60"/>
        <v>0</v>
      </c>
      <c r="R636" t="s">
        <v>49</v>
      </c>
    </row>
    <row r="637" spans="1:18" x14ac:dyDescent="0.25">
      <c r="A637">
        <f ca="1">IF($B$2=0,"",COUNTA($B$2:B637))</f>
        <v>636</v>
      </c>
      <c r="B637" s="3" t="str">
        <f t="shared" ca="1" si="57"/>
        <v/>
      </c>
      <c r="C637" s="3">
        <f t="shared" ca="1" si="61"/>
        <v>0</v>
      </c>
      <c r="G637" t="str">
        <f>IF(ISBLANK(K637),"",COUNTA($K$2:K637))</f>
        <v/>
      </c>
      <c r="H637" t="str">
        <f t="shared" si="58"/>
        <v/>
      </c>
      <c r="I637">
        <f t="shared" si="59"/>
        <v>0</v>
      </c>
      <c r="J637">
        <v>1700</v>
      </c>
      <c r="M637">
        <f t="shared" si="60"/>
        <v>0</v>
      </c>
      <c r="N637">
        <f t="shared" si="60"/>
        <v>0</v>
      </c>
      <c r="R637" t="s">
        <v>318</v>
      </c>
    </row>
    <row r="638" spans="1:18" x14ac:dyDescent="0.25">
      <c r="A638">
        <f ca="1">IF($B$2=0,"",COUNTA($B$2:B638))</f>
        <v>637</v>
      </c>
      <c r="B638" s="3" t="str">
        <f t="shared" ca="1" si="57"/>
        <v/>
      </c>
      <c r="C638" s="3">
        <f t="shared" ca="1" si="61"/>
        <v>0</v>
      </c>
      <c r="G638" t="str">
        <f>IF(ISBLANK(K638),"",COUNTA($K$2:K638))</f>
        <v/>
      </c>
      <c r="H638" t="str">
        <f t="shared" si="58"/>
        <v/>
      </c>
      <c r="I638">
        <f t="shared" si="59"/>
        <v>0</v>
      </c>
      <c r="J638" t="s">
        <v>709</v>
      </c>
      <c r="M638">
        <f t="shared" si="60"/>
        <v>0</v>
      </c>
      <c r="N638">
        <f t="shared" si="60"/>
        <v>0</v>
      </c>
      <c r="R638" t="s">
        <v>298</v>
      </c>
    </row>
    <row r="639" spans="1:18" x14ac:dyDescent="0.25">
      <c r="A639">
        <f ca="1">IF($B$2=0,"",COUNTA($B$2:B639))</f>
        <v>638</v>
      </c>
      <c r="B639" s="3" t="str">
        <f t="shared" ca="1" si="57"/>
        <v/>
      </c>
      <c r="C639" s="3">
        <f t="shared" ca="1" si="61"/>
        <v>0</v>
      </c>
      <c r="G639" t="str">
        <f>IF(ISBLANK(K639),"",COUNTA($K$2:K639))</f>
        <v/>
      </c>
      <c r="H639" t="str">
        <f t="shared" si="58"/>
        <v/>
      </c>
      <c r="I639">
        <f t="shared" si="59"/>
        <v>0</v>
      </c>
      <c r="J639">
        <v>1700</v>
      </c>
      <c r="M639">
        <f t="shared" si="60"/>
        <v>0</v>
      </c>
      <c r="N639">
        <f t="shared" si="60"/>
        <v>0</v>
      </c>
      <c r="R639" t="s">
        <v>51</v>
      </c>
    </row>
    <row r="640" spans="1:18" x14ac:dyDescent="0.25">
      <c r="A640">
        <f ca="1">IF($B$2=0,"",COUNTA($B$2:B640))</f>
        <v>639</v>
      </c>
      <c r="B640" s="3" t="str">
        <f t="shared" ca="1" si="57"/>
        <v/>
      </c>
      <c r="C640" s="3">
        <f t="shared" ca="1" si="61"/>
        <v>0</v>
      </c>
      <c r="G640" t="str">
        <f>IF(ISBLANK(K640),"",COUNTA($K$2:K640))</f>
        <v/>
      </c>
      <c r="H640" t="str">
        <f t="shared" si="58"/>
        <v/>
      </c>
      <c r="I640">
        <f t="shared" si="59"/>
        <v>0</v>
      </c>
      <c r="J640" t="s">
        <v>710</v>
      </c>
      <c r="M640">
        <f t="shared" si="60"/>
        <v>0</v>
      </c>
      <c r="N640">
        <f t="shared" si="60"/>
        <v>0</v>
      </c>
      <c r="R640" t="s">
        <v>299</v>
      </c>
    </row>
    <row r="641" spans="1:18" x14ac:dyDescent="0.25">
      <c r="A641">
        <f ca="1">IF($B$2=0,"",COUNTA($B$2:B641))</f>
        <v>640</v>
      </c>
      <c r="B641" s="3" t="str">
        <f t="shared" ca="1" si="57"/>
        <v/>
      </c>
      <c r="C641" s="3">
        <f t="shared" ca="1" si="61"/>
        <v>0</v>
      </c>
      <c r="G641" t="str">
        <f>IF(ISBLANK(K641),"",COUNTA($K$2:K641))</f>
        <v/>
      </c>
      <c r="H641" t="str">
        <f t="shared" si="58"/>
        <v/>
      </c>
      <c r="I641">
        <f t="shared" si="59"/>
        <v>0</v>
      </c>
      <c r="J641">
        <v>2200</v>
      </c>
      <c r="M641">
        <f t="shared" si="60"/>
        <v>0</v>
      </c>
      <c r="N641">
        <f t="shared" si="60"/>
        <v>0</v>
      </c>
      <c r="R641" t="s">
        <v>49</v>
      </c>
    </row>
    <row r="642" spans="1:18" x14ac:dyDescent="0.25">
      <c r="A642">
        <f ca="1">IF($B$2=0,"",COUNTA($B$2:B642))</f>
        <v>641</v>
      </c>
      <c r="B642" s="3" t="str">
        <f t="shared" ref="B642:B705" ca="1" si="62">UPPER(OFFSET(F641,(ROW()-1)*1-1,0))</f>
        <v/>
      </c>
      <c r="C642" s="3">
        <f t="shared" ca="1" si="61"/>
        <v>0</v>
      </c>
      <c r="G642" t="str">
        <f>IF(ISBLANK(K642),"",COUNTA($K$2:K642))</f>
        <v/>
      </c>
      <c r="H642" t="str">
        <f t="shared" ref="H642:H705" si="63">IF(ISBLANK(K642),"",IF(ISNUMBER(SEARCH("+",K642)),LEFT(K642,SEARCH("+",K642,1)-1),LEFT(K642,SEARCH("-",K642,1)-1)))</f>
        <v/>
      </c>
      <c r="I642">
        <f t="shared" ref="I642:I705" si="64">IF(VALUE(M642)&gt;0,-20,IF(VALUE(M642)&gt;VALUE(N642),-20,M642))</f>
        <v>0</v>
      </c>
      <c r="J642" t="s">
        <v>711</v>
      </c>
      <c r="M642">
        <f t="shared" ref="M642:N705" si="65">IF(ISBLANK(K642),0,IF(ISNUMBER(SEARCH("+",K642)),RIGHT(K642,LEN(K642)-SEARCH("+",K642,1)),RIGHT(K642,LEN(K642)-SEARCH("-",K642,1)+1)))</f>
        <v>0</v>
      </c>
      <c r="N642">
        <f t="shared" si="65"/>
        <v>0</v>
      </c>
      <c r="R642" t="s">
        <v>319</v>
      </c>
    </row>
    <row r="643" spans="1:18" x14ac:dyDescent="0.25">
      <c r="A643">
        <f ca="1">IF($B$2=0,"",COUNTA($B$2:B643))</f>
        <v>642</v>
      </c>
      <c r="B643" s="3" t="str">
        <f t="shared" ca="1" si="62"/>
        <v/>
      </c>
      <c r="C643" s="3">
        <f t="shared" ca="1" si="61"/>
        <v>0</v>
      </c>
      <c r="G643" t="str">
        <f>IF(ISBLANK(K643),"",COUNTA($K$2:K643))</f>
        <v/>
      </c>
      <c r="H643" t="str">
        <f t="shared" si="63"/>
        <v/>
      </c>
      <c r="I643">
        <f t="shared" si="64"/>
        <v>0</v>
      </c>
      <c r="J643">
        <v>2200</v>
      </c>
      <c r="M643">
        <f t="shared" si="65"/>
        <v>0</v>
      </c>
      <c r="N643">
        <f t="shared" si="65"/>
        <v>0</v>
      </c>
      <c r="R643" t="s">
        <v>298</v>
      </c>
    </row>
    <row r="644" spans="1:18" x14ac:dyDescent="0.25">
      <c r="A644">
        <f ca="1">IF($B$2=0,"",COUNTA($B$2:B644))</f>
        <v>643</v>
      </c>
      <c r="B644" s="3" t="str">
        <f t="shared" ca="1" si="62"/>
        <v/>
      </c>
      <c r="C644" s="3">
        <f t="shared" ca="1" si="61"/>
        <v>0</v>
      </c>
      <c r="G644" t="str">
        <f>IF(ISBLANK(K644),"",COUNTA($K$2:K644))</f>
        <v/>
      </c>
      <c r="H644" t="str">
        <f t="shared" si="63"/>
        <v/>
      </c>
      <c r="I644">
        <f t="shared" si="64"/>
        <v>0</v>
      </c>
      <c r="J644" t="s">
        <v>712</v>
      </c>
      <c r="M644">
        <f t="shared" si="65"/>
        <v>0</v>
      </c>
      <c r="N644">
        <f t="shared" si="65"/>
        <v>0</v>
      </c>
      <c r="R644" t="s">
        <v>51</v>
      </c>
    </row>
    <row r="645" spans="1:18" x14ac:dyDescent="0.25">
      <c r="A645">
        <f ca="1">IF($B$2=0,"",COUNTA($B$2:B645))</f>
        <v>644</v>
      </c>
      <c r="B645" s="3" t="str">
        <f t="shared" ca="1" si="62"/>
        <v/>
      </c>
      <c r="C645" s="3">
        <f t="shared" ca="1" si="61"/>
        <v>0</v>
      </c>
      <c r="G645" t="str">
        <f>IF(ISBLANK(K645),"",COUNTA($K$2:K645))</f>
        <v/>
      </c>
      <c r="H645" t="str">
        <f t="shared" si="63"/>
        <v/>
      </c>
      <c r="I645">
        <f t="shared" si="64"/>
        <v>0</v>
      </c>
      <c r="J645">
        <v>2200</v>
      </c>
      <c r="M645">
        <f t="shared" si="65"/>
        <v>0</v>
      </c>
      <c r="N645">
        <f t="shared" si="65"/>
        <v>0</v>
      </c>
      <c r="R645" t="s">
        <v>299</v>
      </c>
    </row>
    <row r="646" spans="1:18" x14ac:dyDescent="0.25">
      <c r="A646">
        <f ca="1">IF($B$2=0,"",COUNTA($B$2:B646))</f>
        <v>645</v>
      </c>
      <c r="B646" s="3" t="str">
        <f t="shared" ca="1" si="62"/>
        <v/>
      </c>
      <c r="C646" s="3">
        <f t="shared" ca="1" si="61"/>
        <v>0</v>
      </c>
      <c r="G646" t="str">
        <f>IF(ISBLANK(K646),"",COUNTA($K$2:K646))</f>
        <v/>
      </c>
      <c r="H646" t="str">
        <f t="shared" si="63"/>
        <v/>
      </c>
      <c r="I646">
        <f t="shared" si="64"/>
        <v>0</v>
      </c>
      <c r="J646" t="s">
        <v>713</v>
      </c>
      <c r="M646">
        <f t="shared" si="65"/>
        <v>0</v>
      </c>
      <c r="N646">
        <f t="shared" si="65"/>
        <v>0</v>
      </c>
      <c r="R646" t="s">
        <v>49</v>
      </c>
    </row>
    <row r="647" spans="1:18" x14ac:dyDescent="0.25">
      <c r="A647">
        <f ca="1">IF($B$2=0,"",COUNTA($B$2:B647))</f>
        <v>646</v>
      </c>
      <c r="B647" s="3" t="str">
        <f t="shared" ca="1" si="62"/>
        <v/>
      </c>
      <c r="C647" s="3">
        <f t="shared" ca="1" si="61"/>
        <v>0</v>
      </c>
      <c r="G647" t="str">
        <f>IF(ISBLANK(K647),"",COUNTA($K$2:K647))</f>
        <v/>
      </c>
      <c r="H647" t="str">
        <f t="shared" si="63"/>
        <v/>
      </c>
      <c r="I647">
        <f t="shared" si="64"/>
        <v>0</v>
      </c>
      <c r="J647">
        <v>3000</v>
      </c>
      <c r="M647">
        <f t="shared" si="65"/>
        <v>0</v>
      </c>
      <c r="N647">
        <f t="shared" si="65"/>
        <v>0</v>
      </c>
      <c r="R647" t="s">
        <v>320</v>
      </c>
    </row>
    <row r="648" spans="1:18" x14ac:dyDescent="0.25">
      <c r="A648">
        <f ca="1">IF($B$2=0,"",COUNTA($B$2:B648))</f>
        <v>647</v>
      </c>
      <c r="B648" s="3" t="str">
        <f t="shared" ca="1" si="62"/>
        <v/>
      </c>
      <c r="C648" s="3">
        <f t="shared" ca="1" si="61"/>
        <v>0</v>
      </c>
      <c r="G648" t="str">
        <f>IF(ISBLANK(K648),"",COUNTA($K$2:K648))</f>
        <v/>
      </c>
      <c r="H648" t="str">
        <f t="shared" si="63"/>
        <v/>
      </c>
      <c r="I648">
        <f t="shared" si="64"/>
        <v>0</v>
      </c>
      <c r="J648" t="s">
        <v>714</v>
      </c>
      <c r="M648">
        <f t="shared" si="65"/>
        <v>0</v>
      </c>
      <c r="N648">
        <f t="shared" si="65"/>
        <v>0</v>
      </c>
      <c r="R648" t="s">
        <v>321</v>
      </c>
    </row>
    <row r="649" spans="1:18" x14ac:dyDescent="0.25">
      <c r="A649">
        <f ca="1">IF($B$2=0,"",COUNTA($B$2:B649))</f>
        <v>648</v>
      </c>
      <c r="B649" s="3" t="str">
        <f t="shared" ca="1" si="62"/>
        <v/>
      </c>
      <c r="C649" s="3">
        <f t="shared" ca="1" si="61"/>
        <v>0</v>
      </c>
      <c r="G649" t="str">
        <f>IF(ISBLANK(K649),"",COUNTA($K$2:K649))</f>
        <v/>
      </c>
      <c r="H649" t="str">
        <f t="shared" si="63"/>
        <v/>
      </c>
      <c r="I649">
        <f t="shared" si="64"/>
        <v>0</v>
      </c>
      <c r="J649">
        <v>3000</v>
      </c>
      <c r="M649">
        <f t="shared" si="65"/>
        <v>0</v>
      </c>
      <c r="N649">
        <f t="shared" si="65"/>
        <v>0</v>
      </c>
      <c r="R649" t="s">
        <v>49</v>
      </c>
    </row>
    <row r="650" spans="1:18" x14ac:dyDescent="0.25">
      <c r="A650">
        <f ca="1">IF($B$2=0,"",COUNTA($B$2:B650))</f>
        <v>649</v>
      </c>
      <c r="B650" s="3" t="str">
        <f t="shared" ca="1" si="62"/>
        <v/>
      </c>
      <c r="C650" s="3">
        <f t="shared" ca="1" si="61"/>
        <v>0</v>
      </c>
      <c r="G650" t="str">
        <f>IF(ISBLANK(K650),"",COUNTA($K$2:K650))</f>
        <v/>
      </c>
      <c r="H650" t="str">
        <f t="shared" si="63"/>
        <v/>
      </c>
      <c r="I650">
        <f t="shared" si="64"/>
        <v>0</v>
      </c>
      <c r="J650" t="s">
        <v>715</v>
      </c>
      <c r="M650">
        <f t="shared" si="65"/>
        <v>0</v>
      </c>
      <c r="N650">
        <f t="shared" si="65"/>
        <v>0</v>
      </c>
      <c r="R650" t="s">
        <v>322</v>
      </c>
    </row>
    <row r="651" spans="1:18" x14ac:dyDescent="0.25">
      <c r="A651">
        <f ca="1">IF($B$2=0,"",COUNTA($B$2:B651))</f>
        <v>650</v>
      </c>
      <c r="B651" s="3" t="str">
        <f t="shared" ca="1" si="62"/>
        <v/>
      </c>
      <c r="C651" s="3">
        <f t="shared" ca="1" si="61"/>
        <v>0</v>
      </c>
      <c r="G651" t="str">
        <f>IF(ISBLANK(K651),"",COUNTA($K$2:K651))</f>
        <v/>
      </c>
      <c r="H651" t="str">
        <f t="shared" si="63"/>
        <v/>
      </c>
      <c r="I651">
        <f t="shared" si="64"/>
        <v>0</v>
      </c>
      <c r="J651">
        <v>4000</v>
      </c>
      <c r="M651">
        <f t="shared" si="65"/>
        <v>0</v>
      </c>
      <c r="N651">
        <f t="shared" si="65"/>
        <v>0</v>
      </c>
      <c r="R651" t="s">
        <v>51</v>
      </c>
    </row>
    <row r="652" spans="1:18" x14ac:dyDescent="0.25">
      <c r="A652">
        <f ca="1">IF($B$2=0,"",COUNTA($B$2:B652))</f>
        <v>651</v>
      </c>
      <c r="B652" s="3" t="str">
        <f t="shared" ca="1" si="62"/>
        <v/>
      </c>
      <c r="C652" s="3">
        <f t="shared" ca="1" si="61"/>
        <v>0</v>
      </c>
      <c r="G652" t="str">
        <f>IF(ISBLANK(K652),"",COUNTA($K$2:K652))</f>
        <v/>
      </c>
      <c r="H652" t="str">
        <f t="shared" si="63"/>
        <v/>
      </c>
      <c r="I652">
        <f t="shared" si="64"/>
        <v>0</v>
      </c>
      <c r="J652" t="s">
        <v>716</v>
      </c>
      <c r="M652">
        <f t="shared" si="65"/>
        <v>0</v>
      </c>
      <c r="N652">
        <f t="shared" si="65"/>
        <v>0</v>
      </c>
    </row>
    <row r="653" spans="1:18" x14ac:dyDescent="0.25">
      <c r="A653">
        <f ca="1">IF($B$2=0,"",COUNTA($B$2:B653))</f>
        <v>652</v>
      </c>
      <c r="B653" s="3" t="str">
        <f t="shared" ca="1" si="62"/>
        <v/>
      </c>
      <c r="C653" s="3">
        <f t="shared" ca="1" si="61"/>
        <v>0</v>
      </c>
      <c r="G653" t="str">
        <f>IF(ISBLANK(K653),"",COUNTA($K$2:K653))</f>
        <v/>
      </c>
      <c r="H653" t="str">
        <f t="shared" si="63"/>
        <v/>
      </c>
      <c r="I653">
        <f t="shared" si="64"/>
        <v>0</v>
      </c>
      <c r="J653">
        <v>4500</v>
      </c>
      <c r="M653">
        <f t="shared" si="65"/>
        <v>0</v>
      </c>
      <c r="N653">
        <f t="shared" si="65"/>
        <v>0</v>
      </c>
    </row>
    <row r="654" spans="1:18" x14ac:dyDescent="0.25">
      <c r="A654">
        <f ca="1">IF($B$2=0,"",COUNTA($B$2:B654))</f>
        <v>653</v>
      </c>
      <c r="B654" s="3" t="str">
        <f t="shared" ca="1" si="62"/>
        <v/>
      </c>
      <c r="C654" s="3">
        <f t="shared" ca="1" si="61"/>
        <v>0</v>
      </c>
      <c r="G654" t="str">
        <f>IF(ISBLANK(K654),"",COUNTA($K$2:K654))</f>
        <v/>
      </c>
      <c r="H654" t="str">
        <f t="shared" si="63"/>
        <v/>
      </c>
      <c r="I654">
        <f t="shared" si="64"/>
        <v>0</v>
      </c>
      <c r="J654" t="s">
        <v>717</v>
      </c>
      <c r="M654">
        <f t="shared" si="65"/>
        <v>0</v>
      </c>
      <c r="N654">
        <f t="shared" si="65"/>
        <v>0</v>
      </c>
    </row>
    <row r="655" spans="1:18" x14ac:dyDescent="0.25">
      <c r="A655">
        <f ca="1">IF($B$2=0,"",COUNTA($B$2:B655))</f>
        <v>654</v>
      </c>
      <c r="B655" s="3" t="str">
        <f t="shared" ca="1" si="62"/>
        <v/>
      </c>
      <c r="C655" s="3">
        <f t="shared" ca="1" si="61"/>
        <v>0</v>
      </c>
      <c r="G655" t="str">
        <f>IF(ISBLANK(K655),"",COUNTA($K$2:K655))</f>
        <v/>
      </c>
      <c r="H655" t="str">
        <f t="shared" si="63"/>
        <v/>
      </c>
      <c r="I655">
        <f t="shared" si="64"/>
        <v>0</v>
      </c>
      <c r="J655">
        <v>4500</v>
      </c>
      <c r="M655">
        <f t="shared" si="65"/>
        <v>0</v>
      </c>
      <c r="N655">
        <f t="shared" si="65"/>
        <v>0</v>
      </c>
    </row>
    <row r="656" spans="1:18" x14ac:dyDescent="0.25">
      <c r="A656">
        <f ca="1">IF($B$2=0,"",COUNTA($B$2:B656))</f>
        <v>655</v>
      </c>
      <c r="B656" s="3" t="str">
        <f t="shared" ca="1" si="62"/>
        <v/>
      </c>
      <c r="C656" s="3">
        <f t="shared" ca="1" si="61"/>
        <v>0</v>
      </c>
      <c r="G656" t="str">
        <f>IF(ISBLANK(K656),"",COUNTA($K$2:K656))</f>
        <v/>
      </c>
      <c r="H656" t="str">
        <f t="shared" si="63"/>
        <v/>
      </c>
      <c r="I656">
        <f t="shared" si="64"/>
        <v>0</v>
      </c>
      <c r="J656" t="s">
        <v>718</v>
      </c>
      <c r="M656">
        <f t="shared" si="65"/>
        <v>0</v>
      </c>
      <c r="N656">
        <f t="shared" si="65"/>
        <v>0</v>
      </c>
    </row>
    <row r="657" spans="1:14" x14ac:dyDescent="0.25">
      <c r="A657">
        <f ca="1">IF($B$2=0,"",COUNTA($B$2:B657))</f>
        <v>656</v>
      </c>
      <c r="B657" s="3" t="str">
        <f t="shared" ca="1" si="62"/>
        <v/>
      </c>
      <c r="C657" s="3">
        <f t="shared" ca="1" si="61"/>
        <v>0</v>
      </c>
      <c r="G657" t="str">
        <f>IF(ISBLANK(K657),"",COUNTA($K$2:K657))</f>
        <v/>
      </c>
      <c r="H657" t="str">
        <f t="shared" si="63"/>
        <v/>
      </c>
      <c r="I657">
        <f t="shared" si="64"/>
        <v>0</v>
      </c>
      <c r="J657">
        <v>5000</v>
      </c>
      <c r="M657">
        <f t="shared" si="65"/>
        <v>0</v>
      </c>
      <c r="N657">
        <f t="shared" si="65"/>
        <v>0</v>
      </c>
    </row>
    <row r="658" spans="1:14" x14ac:dyDescent="0.25">
      <c r="A658">
        <f ca="1">IF($B$2=0,"",COUNTA($B$2:B658))</f>
        <v>657</v>
      </c>
      <c r="B658" s="3" t="str">
        <f t="shared" ca="1" si="62"/>
        <v/>
      </c>
      <c r="C658" s="3">
        <f t="shared" ca="1" si="61"/>
        <v>0</v>
      </c>
      <c r="G658" t="str">
        <f>IF(ISBLANK(K658),"",COUNTA($K$2:K658))</f>
        <v/>
      </c>
      <c r="H658" t="str">
        <f t="shared" si="63"/>
        <v/>
      </c>
      <c r="I658">
        <f t="shared" si="64"/>
        <v>0</v>
      </c>
      <c r="J658" t="s">
        <v>719</v>
      </c>
      <c r="M658">
        <f t="shared" si="65"/>
        <v>0</v>
      </c>
      <c r="N658">
        <f t="shared" si="65"/>
        <v>0</v>
      </c>
    </row>
    <row r="659" spans="1:14" x14ac:dyDescent="0.25">
      <c r="A659">
        <f ca="1">IF($B$2=0,"",COUNTA($B$2:B659))</f>
        <v>658</v>
      </c>
      <c r="B659" s="3" t="str">
        <f t="shared" ca="1" si="62"/>
        <v/>
      </c>
      <c r="C659" s="3">
        <f t="shared" ca="1" si="61"/>
        <v>0</v>
      </c>
      <c r="G659" t="str">
        <f>IF(ISBLANK(K659),"",COUNTA($K$2:K659))</f>
        <v/>
      </c>
      <c r="H659" t="str">
        <f t="shared" si="63"/>
        <v/>
      </c>
      <c r="I659">
        <f t="shared" si="64"/>
        <v>0</v>
      </c>
      <c r="J659">
        <v>5000</v>
      </c>
      <c r="M659">
        <f t="shared" si="65"/>
        <v>0</v>
      </c>
      <c r="N659">
        <f t="shared" si="65"/>
        <v>0</v>
      </c>
    </row>
    <row r="660" spans="1:14" x14ac:dyDescent="0.25">
      <c r="A660">
        <f ca="1">IF($B$2=0,"",COUNTA($B$2:B660))</f>
        <v>659</v>
      </c>
      <c r="B660" s="3" t="str">
        <f t="shared" ca="1" si="62"/>
        <v/>
      </c>
      <c r="C660" s="3">
        <f t="shared" ca="1" si="61"/>
        <v>0</v>
      </c>
      <c r="G660" t="str">
        <f>IF(ISBLANK(K660),"",COUNTA($K$2:K660))</f>
        <v/>
      </c>
      <c r="H660" t="str">
        <f t="shared" si="63"/>
        <v/>
      </c>
      <c r="I660">
        <f t="shared" si="64"/>
        <v>0</v>
      </c>
      <c r="J660" t="s">
        <v>720</v>
      </c>
      <c r="M660">
        <f t="shared" si="65"/>
        <v>0</v>
      </c>
      <c r="N660">
        <f t="shared" si="65"/>
        <v>0</v>
      </c>
    </row>
    <row r="661" spans="1:14" x14ac:dyDescent="0.25">
      <c r="A661">
        <f ca="1">IF($B$2=0,"",COUNTA($B$2:B661))</f>
        <v>660</v>
      </c>
      <c r="B661" s="3" t="str">
        <f t="shared" ca="1" si="62"/>
        <v/>
      </c>
      <c r="C661" s="3">
        <f t="shared" ca="1" si="61"/>
        <v>0</v>
      </c>
      <c r="G661" t="str">
        <f>IF(ISBLANK(K661),"",COUNTA($K$2:K661))</f>
        <v/>
      </c>
      <c r="H661" t="str">
        <f t="shared" si="63"/>
        <v/>
      </c>
      <c r="I661">
        <f t="shared" si="64"/>
        <v>0</v>
      </c>
      <c r="J661">
        <v>5000</v>
      </c>
      <c r="M661">
        <f t="shared" si="65"/>
        <v>0</v>
      </c>
      <c r="N661">
        <f t="shared" si="65"/>
        <v>0</v>
      </c>
    </row>
    <row r="662" spans="1:14" x14ac:dyDescent="0.25">
      <c r="A662">
        <f ca="1">IF($B$2=0,"",COUNTA($B$2:B662))</f>
        <v>661</v>
      </c>
      <c r="B662" s="3" t="str">
        <f t="shared" ca="1" si="62"/>
        <v/>
      </c>
      <c r="C662" s="3">
        <f t="shared" ca="1" si="61"/>
        <v>0</v>
      </c>
      <c r="G662" t="str">
        <f>IF(ISBLANK(K662),"",COUNTA($K$2:K662))</f>
        <v/>
      </c>
      <c r="H662" t="str">
        <f t="shared" si="63"/>
        <v/>
      </c>
      <c r="I662">
        <f t="shared" si="64"/>
        <v>0</v>
      </c>
      <c r="J662" t="s">
        <v>721</v>
      </c>
      <c r="M662">
        <f t="shared" si="65"/>
        <v>0</v>
      </c>
      <c r="N662">
        <f t="shared" si="65"/>
        <v>0</v>
      </c>
    </row>
    <row r="663" spans="1:14" x14ac:dyDescent="0.25">
      <c r="A663">
        <f ca="1">IF($B$2=0,"",COUNTA($B$2:B663))</f>
        <v>662</v>
      </c>
      <c r="B663" s="3" t="str">
        <f t="shared" ca="1" si="62"/>
        <v/>
      </c>
      <c r="C663" s="3">
        <f t="shared" ca="1" si="61"/>
        <v>0</v>
      </c>
      <c r="G663" t="str">
        <f>IF(ISBLANK(K663),"",COUNTA($K$2:K663))</f>
        <v/>
      </c>
      <c r="H663" t="str">
        <f t="shared" si="63"/>
        <v/>
      </c>
      <c r="I663">
        <f t="shared" si="64"/>
        <v>0</v>
      </c>
      <c r="J663">
        <v>5500</v>
      </c>
      <c r="M663">
        <f t="shared" si="65"/>
        <v>0</v>
      </c>
      <c r="N663">
        <f t="shared" si="65"/>
        <v>0</v>
      </c>
    </row>
    <row r="664" spans="1:14" x14ac:dyDescent="0.25">
      <c r="A664">
        <f ca="1">IF($B$2=0,"",COUNTA($B$2:B664))</f>
        <v>663</v>
      </c>
      <c r="B664" s="3" t="str">
        <f t="shared" ca="1" si="62"/>
        <v/>
      </c>
      <c r="C664" s="3">
        <f t="shared" ca="1" si="61"/>
        <v>0</v>
      </c>
      <c r="G664" t="str">
        <f>IF(ISBLANK(K664),"",COUNTA($K$2:K664))</f>
        <v/>
      </c>
      <c r="H664" t="str">
        <f t="shared" si="63"/>
        <v/>
      </c>
      <c r="I664">
        <f t="shared" si="64"/>
        <v>0</v>
      </c>
      <c r="J664" t="s">
        <v>722</v>
      </c>
      <c r="M664">
        <f t="shared" si="65"/>
        <v>0</v>
      </c>
      <c r="N664">
        <f t="shared" si="65"/>
        <v>0</v>
      </c>
    </row>
    <row r="665" spans="1:14" x14ac:dyDescent="0.25">
      <c r="A665">
        <f ca="1">IF($B$2=0,"",COUNTA($B$2:B665))</f>
        <v>664</v>
      </c>
      <c r="B665" s="3" t="str">
        <f t="shared" ca="1" si="62"/>
        <v/>
      </c>
      <c r="C665" s="3">
        <f t="shared" ca="1" si="61"/>
        <v>0</v>
      </c>
      <c r="G665" t="str">
        <f>IF(ISBLANK(K665),"",COUNTA($K$2:K665))</f>
        <v/>
      </c>
      <c r="H665" t="str">
        <f t="shared" si="63"/>
        <v/>
      </c>
      <c r="I665">
        <f t="shared" si="64"/>
        <v>0</v>
      </c>
      <c r="J665">
        <v>6500</v>
      </c>
      <c r="M665">
        <f t="shared" si="65"/>
        <v>0</v>
      </c>
      <c r="N665">
        <f t="shared" si="65"/>
        <v>0</v>
      </c>
    </row>
    <row r="666" spans="1:14" x14ac:dyDescent="0.25">
      <c r="A666">
        <f ca="1">IF($B$2=0,"",COUNTA($B$2:B666))</f>
        <v>665</v>
      </c>
      <c r="B666" s="3" t="str">
        <f t="shared" ca="1" si="62"/>
        <v/>
      </c>
      <c r="C666" s="3">
        <f t="shared" ca="1" si="61"/>
        <v>0</v>
      </c>
      <c r="G666" t="str">
        <f>IF(ISBLANK(K666),"",COUNTA($K$2:K666))</f>
        <v/>
      </c>
      <c r="H666" t="str">
        <f t="shared" si="63"/>
        <v/>
      </c>
      <c r="I666">
        <f t="shared" si="64"/>
        <v>0</v>
      </c>
      <c r="J666" t="s">
        <v>723</v>
      </c>
      <c r="M666">
        <f t="shared" si="65"/>
        <v>0</v>
      </c>
      <c r="N666">
        <f t="shared" si="65"/>
        <v>0</v>
      </c>
    </row>
    <row r="667" spans="1:14" x14ac:dyDescent="0.25">
      <c r="A667">
        <f ca="1">IF($B$2=0,"",COUNTA($B$2:B667))</f>
        <v>666</v>
      </c>
      <c r="B667" s="3" t="str">
        <f t="shared" ca="1" si="62"/>
        <v/>
      </c>
      <c r="C667" s="3">
        <f t="shared" ca="1" si="61"/>
        <v>0</v>
      </c>
      <c r="G667" t="str">
        <f>IF(ISBLANK(K667),"",COUNTA($K$2:K667))</f>
        <v/>
      </c>
      <c r="H667" t="str">
        <f t="shared" si="63"/>
        <v/>
      </c>
      <c r="I667">
        <f t="shared" si="64"/>
        <v>0</v>
      </c>
      <c r="J667">
        <v>7500</v>
      </c>
      <c r="M667">
        <f t="shared" si="65"/>
        <v>0</v>
      </c>
      <c r="N667">
        <f t="shared" si="65"/>
        <v>0</v>
      </c>
    </row>
    <row r="668" spans="1:14" x14ac:dyDescent="0.25">
      <c r="A668">
        <f ca="1">IF($B$2=0,"",COUNTA($B$2:B668))</f>
        <v>667</v>
      </c>
      <c r="B668" s="3" t="str">
        <f t="shared" ca="1" si="62"/>
        <v/>
      </c>
      <c r="C668" s="3">
        <f t="shared" ca="1" si="61"/>
        <v>0</v>
      </c>
      <c r="G668" t="str">
        <f>IF(ISBLANK(K668),"",COUNTA($K$2:K668))</f>
        <v/>
      </c>
      <c r="H668" t="str">
        <f t="shared" si="63"/>
        <v/>
      </c>
      <c r="I668">
        <f t="shared" si="64"/>
        <v>0</v>
      </c>
      <c r="J668" t="s">
        <v>724</v>
      </c>
      <c r="M668">
        <f t="shared" si="65"/>
        <v>0</v>
      </c>
      <c r="N668">
        <f t="shared" si="65"/>
        <v>0</v>
      </c>
    </row>
    <row r="669" spans="1:14" x14ac:dyDescent="0.25">
      <c r="A669">
        <f ca="1">IF($B$2=0,"",COUNTA($B$2:B669))</f>
        <v>668</v>
      </c>
      <c r="B669" s="3" t="str">
        <f t="shared" ca="1" si="62"/>
        <v/>
      </c>
      <c r="C669" s="3">
        <f t="shared" ca="1" si="61"/>
        <v>0</v>
      </c>
      <c r="G669" t="str">
        <f>IF(ISBLANK(K669),"",COUNTA($K$2:K669))</f>
        <v/>
      </c>
      <c r="H669" t="str">
        <f t="shared" si="63"/>
        <v/>
      </c>
      <c r="I669">
        <f t="shared" si="64"/>
        <v>0</v>
      </c>
      <c r="J669">
        <v>10000</v>
      </c>
      <c r="M669">
        <f t="shared" si="65"/>
        <v>0</v>
      </c>
      <c r="N669">
        <f t="shared" si="65"/>
        <v>0</v>
      </c>
    </row>
    <row r="670" spans="1:14" x14ac:dyDescent="0.25">
      <c r="A670">
        <f ca="1">IF($B$2=0,"",COUNTA($B$2:B670))</f>
        <v>669</v>
      </c>
      <c r="B670" s="3" t="str">
        <f t="shared" ca="1" si="62"/>
        <v/>
      </c>
      <c r="C670" s="3">
        <f t="shared" ca="1" si="61"/>
        <v>0</v>
      </c>
      <c r="G670" t="str">
        <f>IF(ISBLANK(K670),"",COUNTA($K$2:K670))</f>
        <v/>
      </c>
      <c r="H670" t="str">
        <f t="shared" si="63"/>
        <v/>
      </c>
      <c r="I670">
        <f t="shared" si="64"/>
        <v>0</v>
      </c>
      <c r="J670" t="s">
        <v>725</v>
      </c>
      <c r="M670">
        <f t="shared" si="65"/>
        <v>0</v>
      </c>
      <c r="N670">
        <f t="shared" si="65"/>
        <v>0</v>
      </c>
    </row>
    <row r="671" spans="1:14" x14ac:dyDescent="0.25">
      <c r="A671">
        <f ca="1">IF($B$2=0,"",COUNTA($B$2:B671))</f>
        <v>670</v>
      </c>
      <c r="B671" s="3" t="str">
        <f t="shared" ca="1" si="62"/>
        <v/>
      </c>
      <c r="C671" s="3">
        <f t="shared" ca="1" si="61"/>
        <v>0</v>
      </c>
      <c r="G671" t="str">
        <f>IF(ISBLANK(K671),"",COUNTA($K$2:K671))</f>
        <v/>
      </c>
      <c r="H671" t="str">
        <f t="shared" si="63"/>
        <v/>
      </c>
      <c r="I671">
        <f t="shared" si="64"/>
        <v>0</v>
      </c>
      <c r="J671">
        <v>12000</v>
      </c>
      <c r="M671">
        <f t="shared" si="65"/>
        <v>0</v>
      </c>
      <c r="N671">
        <f t="shared" si="65"/>
        <v>0</v>
      </c>
    </row>
    <row r="672" spans="1:14" x14ac:dyDescent="0.25">
      <c r="A672">
        <f ca="1">IF($B$2=0,"",COUNTA($B$2:B672))</f>
        <v>671</v>
      </c>
      <c r="B672" s="3" t="str">
        <f t="shared" ca="1" si="62"/>
        <v/>
      </c>
      <c r="C672" s="3">
        <f t="shared" ca="1" si="61"/>
        <v>0</v>
      </c>
      <c r="G672" t="str">
        <f>IF(ISBLANK(K672),"",COUNTA($K$2:K672))</f>
        <v/>
      </c>
      <c r="H672" t="str">
        <f t="shared" si="63"/>
        <v/>
      </c>
      <c r="I672">
        <f t="shared" si="64"/>
        <v>0</v>
      </c>
      <c r="J672" t="s">
        <v>726</v>
      </c>
      <c r="M672">
        <f t="shared" si="65"/>
        <v>0</v>
      </c>
      <c r="N672">
        <f t="shared" si="65"/>
        <v>0</v>
      </c>
    </row>
    <row r="673" spans="1:14" x14ac:dyDescent="0.25">
      <c r="A673">
        <f ca="1">IF($B$2=0,"",COUNTA($B$2:B673))</f>
        <v>672</v>
      </c>
      <c r="B673" s="3" t="str">
        <f t="shared" ca="1" si="62"/>
        <v/>
      </c>
      <c r="C673" s="3">
        <f t="shared" ca="1" si="61"/>
        <v>0</v>
      </c>
      <c r="G673" t="str">
        <f>IF(ISBLANK(K673),"",COUNTA($K$2:K673))</f>
        <v/>
      </c>
      <c r="H673" t="str">
        <f t="shared" si="63"/>
        <v/>
      </c>
      <c r="I673">
        <f t="shared" si="64"/>
        <v>0</v>
      </c>
      <c r="J673">
        <v>16000</v>
      </c>
      <c r="M673">
        <f t="shared" si="65"/>
        <v>0</v>
      </c>
      <c r="N673">
        <f t="shared" si="65"/>
        <v>0</v>
      </c>
    </row>
    <row r="674" spans="1:14" x14ac:dyDescent="0.25">
      <c r="A674">
        <f ca="1">IF($B$2=0,"",COUNTA($B$2:B674))</f>
        <v>673</v>
      </c>
      <c r="B674" s="3" t="str">
        <f t="shared" ca="1" si="62"/>
        <v/>
      </c>
      <c r="C674" s="3">
        <f t="shared" ca="1" si="61"/>
        <v>0</v>
      </c>
      <c r="G674" t="str">
        <f>IF(ISBLANK(K674),"",COUNTA($K$2:K674))</f>
        <v/>
      </c>
      <c r="H674" t="str">
        <f t="shared" si="63"/>
        <v/>
      </c>
      <c r="I674">
        <f t="shared" si="64"/>
        <v>0</v>
      </c>
      <c r="J674" t="s">
        <v>727</v>
      </c>
      <c r="M674">
        <f t="shared" si="65"/>
        <v>0</v>
      </c>
      <c r="N674">
        <f t="shared" si="65"/>
        <v>0</v>
      </c>
    </row>
    <row r="675" spans="1:14" x14ac:dyDescent="0.25">
      <c r="A675">
        <f ca="1">IF($B$2=0,"",COUNTA($B$2:B675))</f>
        <v>674</v>
      </c>
      <c r="B675" s="3" t="str">
        <f t="shared" ca="1" si="62"/>
        <v/>
      </c>
      <c r="C675" s="3">
        <f t="shared" ca="1" si="61"/>
        <v>0</v>
      </c>
      <c r="G675" t="str">
        <f>IF(ISBLANK(K675),"",COUNTA($K$2:K675))</f>
        <v/>
      </c>
      <c r="H675" t="str">
        <f t="shared" si="63"/>
        <v/>
      </c>
      <c r="I675">
        <f t="shared" si="64"/>
        <v>0</v>
      </c>
      <c r="J675">
        <v>18000</v>
      </c>
      <c r="M675">
        <f t="shared" si="65"/>
        <v>0</v>
      </c>
      <c r="N675">
        <f t="shared" si="65"/>
        <v>0</v>
      </c>
    </row>
    <row r="676" spans="1:14" x14ac:dyDescent="0.25">
      <c r="A676">
        <f ca="1">IF($B$2=0,"",COUNTA($B$2:B676))</f>
        <v>675</v>
      </c>
      <c r="B676" s="3" t="str">
        <f t="shared" ca="1" si="62"/>
        <v/>
      </c>
      <c r="C676" s="3">
        <f t="shared" ref="C676:C739" ca="1" si="66">OFFSET(F676,(ROW()-1)*1-1,0)</f>
        <v>0</v>
      </c>
      <c r="G676" t="str">
        <f>IF(ISBLANK(K676),"",COUNTA($K$2:K676))</f>
        <v/>
      </c>
      <c r="H676" t="str">
        <f t="shared" si="63"/>
        <v/>
      </c>
      <c r="I676">
        <f t="shared" si="64"/>
        <v>0</v>
      </c>
      <c r="J676" t="s">
        <v>728</v>
      </c>
      <c r="M676">
        <f t="shared" si="65"/>
        <v>0</v>
      </c>
      <c r="N676">
        <f t="shared" si="65"/>
        <v>0</v>
      </c>
    </row>
    <row r="677" spans="1:14" x14ac:dyDescent="0.25">
      <c r="A677">
        <f ca="1">IF($B$2=0,"",COUNTA($B$2:B677))</f>
        <v>676</v>
      </c>
      <c r="B677" s="3" t="str">
        <f t="shared" ca="1" si="62"/>
        <v/>
      </c>
      <c r="C677" s="3">
        <f t="shared" ca="1" si="66"/>
        <v>0</v>
      </c>
      <c r="G677" t="str">
        <f>IF(ISBLANK(K677),"",COUNTA($K$2:K677))</f>
        <v/>
      </c>
      <c r="H677" t="str">
        <f t="shared" si="63"/>
        <v/>
      </c>
      <c r="I677">
        <f t="shared" si="64"/>
        <v>0</v>
      </c>
      <c r="J677">
        <v>18000</v>
      </c>
      <c r="M677">
        <f t="shared" si="65"/>
        <v>0</v>
      </c>
      <c r="N677">
        <f t="shared" si="65"/>
        <v>0</v>
      </c>
    </row>
    <row r="678" spans="1:14" x14ac:dyDescent="0.25">
      <c r="A678">
        <f ca="1">IF($B$2=0,"",COUNTA($B$2:B678))</f>
        <v>677</v>
      </c>
      <c r="B678" s="3" t="str">
        <f t="shared" ca="1" si="62"/>
        <v/>
      </c>
      <c r="C678" s="3">
        <f t="shared" ca="1" si="66"/>
        <v>0</v>
      </c>
      <c r="G678" t="str">
        <f>IF(ISBLANK(K678),"",COUNTA($K$2:K678))</f>
        <v/>
      </c>
      <c r="H678" t="str">
        <f t="shared" si="63"/>
        <v/>
      </c>
      <c r="I678">
        <f t="shared" si="64"/>
        <v>0</v>
      </c>
      <c r="J678" t="s">
        <v>729</v>
      </c>
      <c r="M678">
        <f t="shared" si="65"/>
        <v>0</v>
      </c>
      <c r="N678">
        <f t="shared" si="65"/>
        <v>0</v>
      </c>
    </row>
    <row r="679" spans="1:14" x14ac:dyDescent="0.25">
      <c r="A679">
        <f ca="1">IF($B$2=0,"",COUNTA($B$2:B679))</f>
        <v>678</v>
      </c>
      <c r="B679" s="3" t="str">
        <f t="shared" ca="1" si="62"/>
        <v/>
      </c>
      <c r="C679" s="3">
        <f t="shared" ca="1" si="66"/>
        <v>0</v>
      </c>
      <c r="G679" t="str">
        <f>IF(ISBLANK(K679),"",COUNTA($K$2:K679))</f>
        <v/>
      </c>
      <c r="H679" t="str">
        <f t="shared" si="63"/>
        <v/>
      </c>
      <c r="I679">
        <f t="shared" si="64"/>
        <v>0</v>
      </c>
      <c r="J679">
        <v>18000</v>
      </c>
      <c r="M679">
        <f t="shared" si="65"/>
        <v>0</v>
      </c>
      <c r="N679">
        <f t="shared" si="65"/>
        <v>0</v>
      </c>
    </row>
    <row r="680" spans="1:14" x14ac:dyDescent="0.25">
      <c r="A680">
        <f ca="1">IF($B$2=0,"",COUNTA($B$2:B680))</f>
        <v>679</v>
      </c>
      <c r="B680" s="3" t="str">
        <f t="shared" ca="1" si="62"/>
        <v/>
      </c>
      <c r="C680" s="3">
        <f t="shared" ca="1" si="66"/>
        <v>0</v>
      </c>
      <c r="G680" t="str">
        <f>IF(ISBLANK(K680),"",COUNTA($K$2:K680))</f>
        <v/>
      </c>
      <c r="H680" t="str">
        <f t="shared" si="63"/>
        <v/>
      </c>
      <c r="I680">
        <f t="shared" si="64"/>
        <v>0</v>
      </c>
      <c r="J680" t="s">
        <v>730</v>
      </c>
      <c r="M680">
        <f t="shared" si="65"/>
        <v>0</v>
      </c>
      <c r="N680">
        <f t="shared" si="65"/>
        <v>0</v>
      </c>
    </row>
    <row r="681" spans="1:14" x14ac:dyDescent="0.25">
      <c r="A681">
        <f ca="1">IF($B$2=0,"",COUNTA($B$2:B681))</f>
        <v>680</v>
      </c>
      <c r="B681" s="3" t="str">
        <f t="shared" ca="1" si="62"/>
        <v/>
      </c>
      <c r="C681" s="3">
        <f t="shared" ca="1" si="66"/>
        <v>0</v>
      </c>
      <c r="G681" t="str">
        <f>IF(ISBLANK(K681),"",COUNTA($K$2:K681))</f>
        <v/>
      </c>
      <c r="H681" t="str">
        <f t="shared" si="63"/>
        <v/>
      </c>
      <c r="I681">
        <f t="shared" si="64"/>
        <v>0</v>
      </c>
      <c r="J681">
        <v>19000</v>
      </c>
      <c r="M681">
        <f t="shared" si="65"/>
        <v>0</v>
      </c>
      <c r="N681">
        <f t="shared" si="65"/>
        <v>0</v>
      </c>
    </row>
    <row r="682" spans="1:14" x14ac:dyDescent="0.25">
      <c r="A682">
        <f ca="1">IF($B$2=0,"",COUNTA($B$2:B682))</f>
        <v>681</v>
      </c>
      <c r="B682" s="3" t="str">
        <f t="shared" ca="1" si="62"/>
        <v/>
      </c>
      <c r="C682" s="3">
        <f t="shared" ca="1" si="66"/>
        <v>0</v>
      </c>
      <c r="G682" t="str">
        <f>IF(ISBLANK(K682),"",COUNTA($K$2:K682))</f>
        <v/>
      </c>
      <c r="H682" t="str">
        <f t="shared" si="63"/>
        <v/>
      </c>
      <c r="I682">
        <f t="shared" si="64"/>
        <v>0</v>
      </c>
      <c r="J682" t="s">
        <v>731</v>
      </c>
      <c r="M682">
        <f t="shared" si="65"/>
        <v>0</v>
      </c>
      <c r="N682">
        <f t="shared" si="65"/>
        <v>0</v>
      </c>
    </row>
    <row r="683" spans="1:14" x14ac:dyDescent="0.25">
      <c r="A683">
        <f ca="1">IF($B$2=0,"",COUNTA($B$2:B683))</f>
        <v>682</v>
      </c>
      <c r="B683" s="3" t="str">
        <f t="shared" ca="1" si="62"/>
        <v/>
      </c>
      <c r="C683" s="3">
        <f t="shared" ca="1" si="66"/>
        <v>0</v>
      </c>
      <c r="G683" t="str">
        <f>IF(ISBLANK(K683),"",COUNTA($K$2:K683))</f>
        <v/>
      </c>
      <c r="H683" t="str">
        <f t="shared" si="63"/>
        <v/>
      </c>
      <c r="I683">
        <f t="shared" si="64"/>
        <v>0</v>
      </c>
      <c r="J683">
        <v>25000</v>
      </c>
      <c r="M683">
        <f t="shared" si="65"/>
        <v>0</v>
      </c>
      <c r="N683">
        <f t="shared" si="65"/>
        <v>0</v>
      </c>
    </row>
    <row r="684" spans="1:14" x14ac:dyDescent="0.25">
      <c r="A684">
        <f ca="1">IF($B$2=0,"",COUNTA($B$2:B684))</f>
        <v>683</v>
      </c>
      <c r="B684" s="3" t="str">
        <f t="shared" ca="1" si="62"/>
        <v/>
      </c>
      <c r="C684" s="3">
        <f t="shared" ca="1" si="66"/>
        <v>0</v>
      </c>
      <c r="G684" t="str">
        <f>IF(ISBLANK(K684),"",COUNTA($K$2:K684))</f>
        <v/>
      </c>
      <c r="H684" t="str">
        <f t="shared" si="63"/>
        <v/>
      </c>
      <c r="I684">
        <f t="shared" si="64"/>
        <v>0</v>
      </c>
      <c r="J684" t="s">
        <v>732</v>
      </c>
      <c r="M684">
        <f t="shared" si="65"/>
        <v>0</v>
      </c>
      <c r="N684">
        <f t="shared" si="65"/>
        <v>0</v>
      </c>
    </row>
    <row r="685" spans="1:14" x14ac:dyDescent="0.25">
      <c r="A685">
        <f ca="1">IF($B$2=0,"",COUNTA($B$2:B685))</f>
        <v>684</v>
      </c>
      <c r="B685" s="3" t="str">
        <f t="shared" ca="1" si="62"/>
        <v/>
      </c>
      <c r="C685" s="3">
        <f t="shared" ca="1" si="66"/>
        <v>0</v>
      </c>
      <c r="G685" t="str">
        <f>IF(ISBLANK(K685),"",COUNTA($K$2:K685))</f>
        <v/>
      </c>
      <c r="H685" t="str">
        <f t="shared" si="63"/>
        <v/>
      </c>
      <c r="I685">
        <f t="shared" si="64"/>
        <v>0</v>
      </c>
      <c r="J685">
        <v>25000</v>
      </c>
      <c r="M685">
        <f t="shared" si="65"/>
        <v>0</v>
      </c>
      <c r="N685">
        <f t="shared" si="65"/>
        <v>0</v>
      </c>
    </row>
    <row r="686" spans="1:14" x14ac:dyDescent="0.25">
      <c r="A686">
        <f ca="1">IF($B$2=0,"",COUNTA($B$2:B686))</f>
        <v>685</v>
      </c>
      <c r="B686" s="3" t="str">
        <f t="shared" ca="1" si="62"/>
        <v/>
      </c>
      <c r="C686" s="3">
        <f t="shared" ca="1" si="66"/>
        <v>0</v>
      </c>
      <c r="G686" t="str">
        <f>IF(ISBLANK(K686),"",COUNTA($K$2:K686))</f>
        <v/>
      </c>
      <c r="H686" t="str">
        <f t="shared" si="63"/>
        <v/>
      </c>
      <c r="I686">
        <f t="shared" si="64"/>
        <v>0</v>
      </c>
      <c r="J686" t="s">
        <v>733</v>
      </c>
      <c r="M686">
        <f t="shared" si="65"/>
        <v>0</v>
      </c>
      <c r="N686">
        <f t="shared" si="65"/>
        <v>0</v>
      </c>
    </row>
    <row r="687" spans="1:14" x14ac:dyDescent="0.25">
      <c r="A687">
        <f ca="1">IF($B$2=0,"",COUNTA($B$2:B687))</f>
        <v>686</v>
      </c>
      <c r="B687" s="3" t="str">
        <f t="shared" ca="1" si="62"/>
        <v/>
      </c>
      <c r="C687" s="3">
        <f t="shared" ca="1" si="66"/>
        <v>0</v>
      </c>
      <c r="G687" t="str">
        <f>IF(ISBLANK(K687),"",COUNTA($K$2:K687))</f>
        <v/>
      </c>
      <c r="H687" t="str">
        <f t="shared" si="63"/>
        <v/>
      </c>
      <c r="I687">
        <f t="shared" si="64"/>
        <v>0</v>
      </c>
      <c r="J687">
        <v>30000</v>
      </c>
      <c r="M687">
        <f t="shared" si="65"/>
        <v>0</v>
      </c>
      <c r="N687">
        <f t="shared" si="65"/>
        <v>0</v>
      </c>
    </row>
    <row r="688" spans="1:14" x14ac:dyDescent="0.25">
      <c r="A688">
        <f ca="1">IF($B$2=0,"",COUNTA($B$2:B688))</f>
        <v>687</v>
      </c>
      <c r="B688" s="3" t="str">
        <f t="shared" ca="1" si="62"/>
        <v/>
      </c>
      <c r="C688" s="3">
        <f t="shared" ca="1" si="66"/>
        <v>0</v>
      </c>
      <c r="G688" t="str">
        <f>IF(ISBLANK(K688),"",COUNTA($K$2:K688))</f>
        <v/>
      </c>
      <c r="H688" t="str">
        <f t="shared" si="63"/>
        <v/>
      </c>
      <c r="I688">
        <f t="shared" si="64"/>
        <v>0</v>
      </c>
      <c r="J688" t="s">
        <v>734</v>
      </c>
      <c r="M688">
        <f t="shared" si="65"/>
        <v>0</v>
      </c>
      <c r="N688">
        <f t="shared" si="65"/>
        <v>0</v>
      </c>
    </row>
    <row r="689" spans="1:14" x14ac:dyDescent="0.25">
      <c r="A689">
        <f ca="1">IF($B$2=0,"",COUNTA($B$2:B689))</f>
        <v>688</v>
      </c>
      <c r="B689" s="3" t="str">
        <f t="shared" ca="1" si="62"/>
        <v/>
      </c>
      <c r="C689" s="3">
        <f t="shared" ca="1" si="66"/>
        <v>0</v>
      </c>
      <c r="G689" t="str">
        <f>IF(ISBLANK(K689),"",COUNTA($K$2:K689))</f>
        <v/>
      </c>
      <c r="H689" t="str">
        <f t="shared" si="63"/>
        <v/>
      </c>
      <c r="I689">
        <f t="shared" si="64"/>
        <v>0</v>
      </c>
      <c r="J689">
        <v>35000</v>
      </c>
      <c r="M689">
        <f t="shared" si="65"/>
        <v>0</v>
      </c>
      <c r="N689">
        <f t="shared" si="65"/>
        <v>0</v>
      </c>
    </row>
    <row r="690" spans="1:14" x14ac:dyDescent="0.25">
      <c r="A690">
        <f ca="1">IF($B$2=0,"",COUNTA($B$2:B690))</f>
        <v>689</v>
      </c>
      <c r="B690" s="3" t="str">
        <f t="shared" ca="1" si="62"/>
        <v/>
      </c>
      <c r="C690" s="3">
        <f t="shared" ca="1" si="66"/>
        <v>0</v>
      </c>
      <c r="G690" t="str">
        <f>IF(ISBLANK(K690),"",COUNTA($K$2:K690))</f>
        <v/>
      </c>
      <c r="H690" t="str">
        <f t="shared" si="63"/>
        <v/>
      </c>
      <c r="I690">
        <f t="shared" si="64"/>
        <v>0</v>
      </c>
      <c r="J690" t="s">
        <v>735</v>
      </c>
      <c r="M690">
        <f t="shared" si="65"/>
        <v>0</v>
      </c>
      <c r="N690">
        <f t="shared" si="65"/>
        <v>0</v>
      </c>
    </row>
    <row r="691" spans="1:14" x14ac:dyDescent="0.25">
      <c r="A691">
        <f ca="1">IF($B$2=0,"",COUNTA($B$2:B691))</f>
        <v>690</v>
      </c>
      <c r="B691" s="3" t="str">
        <f t="shared" ca="1" si="62"/>
        <v/>
      </c>
      <c r="C691" s="3">
        <f t="shared" ca="1" si="66"/>
        <v>0</v>
      </c>
      <c r="G691" t="str">
        <f>IF(ISBLANK(K691),"",COUNTA($K$2:K691))</f>
        <v/>
      </c>
      <c r="H691" t="str">
        <f t="shared" si="63"/>
        <v/>
      </c>
      <c r="I691">
        <f t="shared" si="64"/>
        <v>0</v>
      </c>
      <c r="J691">
        <v>35000</v>
      </c>
      <c r="M691">
        <f t="shared" si="65"/>
        <v>0</v>
      </c>
      <c r="N691">
        <f t="shared" si="65"/>
        <v>0</v>
      </c>
    </row>
    <row r="692" spans="1:14" x14ac:dyDescent="0.25">
      <c r="A692">
        <f ca="1">IF($B$2=0,"",COUNTA($B$2:B692))</f>
        <v>691</v>
      </c>
      <c r="B692" s="3" t="str">
        <f t="shared" ca="1" si="62"/>
        <v/>
      </c>
      <c r="C692" s="3">
        <f t="shared" ca="1" si="66"/>
        <v>0</v>
      </c>
      <c r="G692" t="str">
        <f>IF(ISBLANK(K692),"",COUNTA($K$2:K692))</f>
        <v/>
      </c>
      <c r="H692" t="str">
        <f t="shared" si="63"/>
        <v/>
      </c>
      <c r="I692">
        <f t="shared" si="64"/>
        <v>0</v>
      </c>
      <c r="J692" t="s">
        <v>736</v>
      </c>
      <c r="M692">
        <f t="shared" si="65"/>
        <v>0</v>
      </c>
      <c r="N692">
        <f t="shared" si="65"/>
        <v>0</v>
      </c>
    </row>
    <row r="693" spans="1:14" x14ac:dyDescent="0.25">
      <c r="A693">
        <f ca="1">IF($B$2=0,"",COUNTA($B$2:B693))</f>
        <v>692</v>
      </c>
      <c r="B693" s="3" t="str">
        <f t="shared" ca="1" si="62"/>
        <v/>
      </c>
      <c r="C693" s="3">
        <f t="shared" ca="1" si="66"/>
        <v>0</v>
      </c>
      <c r="G693" t="str">
        <f>IF(ISBLANK(K693),"",COUNTA($K$2:K693))</f>
        <v/>
      </c>
      <c r="H693" t="str">
        <f t="shared" si="63"/>
        <v/>
      </c>
      <c r="I693">
        <f t="shared" si="64"/>
        <v>0</v>
      </c>
      <c r="J693">
        <v>40000</v>
      </c>
      <c r="M693">
        <f t="shared" si="65"/>
        <v>0</v>
      </c>
      <c r="N693">
        <f t="shared" si="65"/>
        <v>0</v>
      </c>
    </row>
    <row r="694" spans="1:14" x14ac:dyDescent="0.25">
      <c r="A694">
        <f ca="1">IF($B$2=0,"",COUNTA($B$2:B694))</f>
        <v>693</v>
      </c>
      <c r="B694" s="3" t="str">
        <f t="shared" ca="1" si="62"/>
        <v/>
      </c>
      <c r="C694" s="3">
        <f t="shared" ca="1" si="66"/>
        <v>0</v>
      </c>
      <c r="G694" t="str">
        <f>IF(ISBLANK(K694),"",COUNTA($K$2:K694))</f>
        <v/>
      </c>
      <c r="H694" t="str">
        <f t="shared" si="63"/>
        <v/>
      </c>
      <c r="I694">
        <f t="shared" si="64"/>
        <v>0</v>
      </c>
      <c r="J694" t="s">
        <v>737</v>
      </c>
      <c r="M694">
        <f t="shared" si="65"/>
        <v>0</v>
      </c>
      <c r="N694">
        <f t="shared" si="65"/>
        <v>0</v>
      </c>
    </row>
    <row r="695" spans="1:14" x14ac:dyDescent="0.25">
      <c r="A695">
        <f ca="1">IF($B$2=0,"",COUNTA($B$2:B695))</f>
        <v>694</v>
      </c>
      <c r="B695" s="3" t="str">
        <f t="shared" ca="1" si="62"/>
        <v/>
      </c>
      <c r="C695" s="3">
        <f t="shared" ca="1" si="66"/>
        <v>0</v>
      </c>
      <c r="G695" t="str">
        <f>IF(ISBLANK(K695),"",COUNTA($K$2:K695))</f>
        <v/>
      </c>
      <c r="H695" t="str">
        <f t="shared" si="63"/>
        <v/>
      </c>
      <c r="I695">
        <f t="shared" si="64"/>
        <v>0</v>
      </c>
      <c r="J695">
        <v>60000</v>
      </c>
      <c r="M695">
        <f t="shared" si="65"/>
        <v>0</v>
      </c>
      <c r="N695">
        <f t="shared" si="65"/>
        <v>0</v>
      </c>
    </row>
    <row r="696" spans="1:14" x14ac:dyDescent="0.25">
      <c r="A696">
        <f ca="1">IF($B$2=0,"",COUNTA($B$2:B696))</f>
        <v>695</v>
      </c>
      <c r="B696" s="3" t="str">
        <f t="shared" ca="1" si="62"/>
        <v/>
      </c>
      <c r="C696" s="3">
        <f t="shared" ca="1" si="66"/>
        <v>0</v>
      </c>
      <c r="G696" t="str">
        <f>IF(ISBLANK(K696),"",COUNTA($K$2:K696))</f>
        <v/>
      </c>
      <c r="H696" t="str">
        <f t="shared" si="63"/>
        <v/>
      </c>
      <c r="I696">
        <f t="shared" si="64"/>
        <v>0</v>
      </c>
      <c r="J696" t="s">
        <v>738</v>
      </c>
      <c r="M696">
        <f t="shared" si="65"/>
        <v>0</v>
      </c>
      <c r="N696">
        <f t="shared" si="65"/>
        <v>0</v>
      </c>
    </row>
    <row r="697" spans="1:14" x14ac:dyDescent="0.25">
      <c r="A697">
        <f ca="1">IF($B$2=0,"",COUNTA($B$2:B697))</f>
        <v>696</v>
      </c>
      <c r="B697" s="3" t="str">
        <f t="shared" ca="1" si="62"/>
        <v/>
      </c>
      <c r="C697" s="3">
        <f t="shared" ca="1" si="66"/>
        <v>0</v>
      </c>
      <c r="G697" t="str">
        <f>IF(ISBLANK(K697),"",COUNTA($K$2:K697))</f>
        <v/>
      </c>
      <c r="H697" t="str">
        <f t="shared" si="63"/>
        <v/>
      </c>
      <c r="I697">
        <f t="shared" si="64"/>
        <v>0</v>
      </c>
      <c r="J697">
        <v>60000</v>
      </c>
      <c r="M697">
        <f t="shared" si="65"/>
        <v>0</v>
      </c>
      <c r="N697">
        <f t="shared" si="65"/>
        <v>0</v>
      </c>
    </row>
    <row r="698" spans="1:14" x14ac:dyDescent="0.25">
      <c r="A698">
        <f ca="1">IF($B$2=0,"",COUNTA($B$2:B698))</f>
        <v>697</v>
      </c>
      <c r="B698" s="3" t="str">
        <f t="shared" ca="1" si="62"/>
        <v/>
      </c>
      <c r="C698" s="3">
        <f t="shared" ca="1" si="66"/>
        <v>0</v>
      </c>
      <c r="G698" t="str">
        <f>IF(ISBLANK(K698),"",COUNTA($K$2:K698))</f>
        <v/>
      </c>
      <c r="H698" t="str">
        <f t="shared" si="63"/>
        <v/>
      </c>
      <c r="I698">
        <f t="shared" si="64"/>
        <v>0</v>
      </c>
      <c r="J698" t="s">
        <v>739</v>
      </c>
      <c r="M698">
        <f t="shared" si="65"/>
        <v>0</v>
      </c>
      <c r="N698">
        <f t="shared" si="65"/>
        <v>0</v>
      </c>
    </row>
    <row r="699" spans="1:14" x14ac:dyDescent="0.25">
      <c r="A699">
        <f ca="1">IF($B$2=0,"",COUNTA($B$2:B699))</f>
        <v>698</v>
      </c>
      <c r="B699" s="3" t="str">
        <f t="shared" ca="1" si="62"/>
        <v/>
      </c>
      <c r="C699" s="3">
        <f t="shared" ca="1" si="66"/>
        <v>0</v>
      </c>
      <c r="G699" t="str">
        <f>IF(ISBLANK(K699),"",COUNTA($K$2:K699))</f>
        <v/>
      </c>
      <c r="H699" t="str">
        <f t="shared" si="63"/>
        <v/>
      </c>
      <c r="I699">
        <f t="shared" si="64"/>
        <v>0</v>
      </c>
      <c r="J699">
        <v>60000</v>
      </c>
      <c r="M699">
        <f t="shared" si="65"/>
        <v>0</v>
      </c>
      <c r="N699">
        <f t="shared" si="65"/>
        <v>0</v>
      </c>
    </row>
    <row r="700" spans="1:14" x14ac:dyDescent="0.25">
      <c r="A700">
        <f ca="1">IF($B$2=0,"",COUNTA($B$2:B700))</f>
        <v>699</v>
      </c>
      <c r="B700" s="3" t="str">
        <f t="shared" ca="1" si="62"/>
        <v/>
      </c>
      <c r="C700" s="3">
        <f t="shared" ca="1" si="66"/>
        <v>0</v>
      </c>
      <c r="G700" t="str">
        <f>IF(ISBLANK(K700),"",COUNTA($K$2:K700))</f>
        <v/>
      </c>
      <c r="H700" t="str">
        <f t="shared" si="63"/>
        <v/>
      </c>
      <c r="I700">
        <f t="shared" si="64"/>
        <v>0</v>
      </c>
      <c r="J700" t="s">
        <v>740</v>
      </c>
      <c r="M700">
        <f t="shared" si="65"/>
        <v>0</v>
      </c>
      <c r="N700">
        <f t="shared" si="65"/>
        <v>0</v>
      </c>
    </row>
    <row r="701" spans="1:14" x14ac:dyDescent="0.25">
      <c r="A701">
        <f ca="1">IF($B$2=0,"",COUNTA($B$2:B701))</f>
        <v>700</v>
      </c>
      <c r="B701" s="3" t="str">
        <f t="shared" ca="1" si="62"/>
        <v/>
      </c>
      <c r="C701" s="3">
        <f t="shared" ca="1" si="66"/>
        <v>0</v>
      </c>
      <c r="G701" t="str">
        <f>IF(ISBLANK(K701),"",COUNTA($K$2:K701))</f>
        <v/>
      </c>
      <c r="H701" t="str">
        <f t="shared" si="63"/>
        <v/>
      </c>
      <c r="I701">
        <f t="shared" si="64"/>
        <v>0</v>
      </c>
      <c r="J701">
        <v>60000</v>
      </c>
      <c r="M701">
        <f t="shared" si="65"/>
        <v>0</v>
      </c>
      <c r="N701">
        <f t="shared" si="65"/>
        <v>0</v>
      </c>
    </row>
    <row r="702" spans="1:14" x14ac:dyDescent="0.25">
      <c r="A702">
        <f ca="1">IF($B$2=0,"",COUNTA($B$2:B702))</f>
        <v>701</v>
      </c>
      <c r="B702" s="3" t="str">
        <f t="shared" ca="1" si="62"/>
        <v/>
      </c>
      <c r="C702" s="3">
        <f t="shared" ca="1" si="66"/>
        <v>0</v>
      </c>
      <c r="G702" t="str">
        <f>IF(ISBLANK(K702),"",COUNTA($K$2:K702))</f>
        <v/>
      </c>
      <c r="H702" t="str">
        <f t="shared" si="63"/>
        <v/>
      </c>
      <c r="I702">
        <f t="shared" si="64"/>
        <v>0</v>
      </c>
      <c r="J702" t="s">
        <v>741</v>
      </c>
      <c r="M702">
        <f t="shared" si="65"/>
        <v>0</v>
      </c>
      <c r="N702">
        <f t="shared" si="65"/>
        <v>0</v>
      </c>
    </row>
    <row r="703" spans="1:14" x14ac:dyDescent="0.25">
      <c r="A703">
        <f ca="1">IF($B$2=0,"",COUNTA($B$2:B703))</f>
        <v>702</v>
      </c>
      <c r="B703" s="3" t="str">
        <f t="shared" ca="1" si="62"/>
        <v/>
      </c>
      <c r="C703" s="3">
        <f t="shared" ca="1" si="66"/>
        <v>0</v>
      </c>
      <c r="G703" t="str">
        <f>IF(ISBLANK(K703),"",COUNTA($K$2:K703))</f>
        <v/>
      </c>
      <c r="H703" t="str">
        <f t="shared" si="63"/>
        <v/>
      </c>
      <c r="I703">
        <f t="shared" si="64"/>
        <v>0</v>
      </c>
      <c r="J703">
        <v>70000</v>
      </c>
      <c r="M703">
        <f t="shared" si="65"/>
        <v>0</v>
      </c>
      <c r="N703">
        <f t="shared" si="65"/>
        <v>0</v>
      </c>
    </row>
    <row r="704" spans="1:14" x14ac:dyDescent="0.25">
      <c r="A704">
        <f ca="1">IF($B$2=0,"",COUNTA($B$2:B704))</f>
        <v>703</v>
      </c>
      <c r="B704" s="3" t="str">
        <f t="shared" ca="1" si="62"/>
        <v/>
      </c>
      <c r="C704" s="3">
        <f t="shared" ca="1" si="66"/>
        <v>0</v>
      </c>
      <c r="G704" t="str">
        <f>IF(ISBLANK(K704),"",COUNTA($K$2:K704))</f>
        <v/>
      </c>
      <c r="H704" t="str">
        <f t="shared" si="63"/>
        <v/>
      </c>
      <c r="I704">
        <f t="shared" si="64"/>
        <v>0</v>
      </c>
      <c r="J704" t="s">
        <v>742</v>
      </c>
      <c r="M704">
        <f t="shared" si="65"/>
        <v>0</v>
      </c>
      <c r="N704">
        <f t="shared" si="65"/>
        <v>0</v>
      </c>
    </row>
    <row r="705" spans="1:14" x14ac:dyDescent="0.25">
      <c r="A705">
        <f ca="1">IF($B$2=0,"",COUNTA($B$2:B705))</f>
        <v>704</v>
      </c>
      <c r="B705" s="3" t="str">
        <f t="shared" ca="1" si="62"/>
        <v/>
      </c>
      <c r="C705" s="3">
        <f t="shared" ca="1" si="66"/>
        <v>0</v>
      </c>
      <c r="G705" t="str">
        <f>IF(ISBLANK(K705),"",COUNTA($K$2:K705))</f>
        <v/>
      </c>
      <c r="H705" t="str">
        <f t="shared" si="63"/>
        <v/>
      </c>
      <c r="I705">
        <f t="shared" si="64"/>
        <v>0</v>
      </c>
      <c r="J705">
        <v>70000</v>
      </c>
      <c r="M705">
        <f t="shared" si="65"/>
        <v>0</v>
      </c>
      <c r="N705">
        <f t="shared" si="65"/>
        <v>0</v>
      </c>
    </row>
    <row r="706" spans="1:14" x14ac:dyDescent="0.25">
      <c r="A706">
        <f ca="1">IF($B$2=0,"",COUNTA($B$2:B706))</f>
        <v>705</v>
      </c>
      <c r="B706" s="3" t="str">
        <f t="shared" ref="B706:B769" ca="1" si="67">UPPER(OFFSET(F705,(ROW()-1)*1-1,0))</f>
        <v/>
      </c>
      <c r="C706" s="3">
        <f t="shared" ca="1" si="66"/>
        <v>0</v>
      </c>
      <c r="G706" t="str">
        <f>IF(ISBLANK(K706),"",COUNTA($K$2:K706))</f>
        <v/>
      </c>
      <c r="H706" t="str">
        <f t="shared" ref="H706:H769" si="68">IF(ISBLANK(K706),"",IF(ISNUMBER(SEARCH("+",K706)),LEFT(K706,SEARCH("+",K706,1)-1),LEFT(K706,SEARCH("-",K706,1)-1)))</f>
        <v/>
      </c>
      <c r="I706">
        <f t="shared" ref="I706:I769" si="69">IF(VALUE(M706)&gt;0,-20,IF(VALUE(M706)&gt;VALUE(N706),-20,M706))</f>
        <v>0</v>
      </c>
      <c r="J706" t="s">
        <v>743</v>
      </c>
      <c r="M706">
        <f t="shared" ref="M706:N769" si="70">IF(ISBLANK(K706),0,IF(ISNUMBER(SEARCH("+",K706)),RIGHT(K706,LEN(K706)-SEARCH("+",K706,1)),RIGHT(K706,LEN(K706)-SEARCH("-",K706,1)+1)))</f>
        <v>0</v>
      </c>
      <c r="N706">
        <f t="shared" si="70"/>
        <v>0</v>
      </c>
    </row>
    <row r="707" spans="1:14" x14ac:dyDescent="0.25">
      <c r="A707">
        <f ca="1">IF($B$2=0,"",COUNTA($B$2:B707))</f>
        <v>706</v>
      </c>
      <c r="B707" s="3" t="str">
        <f t="shared" ca="1" si="67"/>
        <v/>
      </c>
      <c r="C707" s="3">
        <f t="shared" ca="1" si="66"/>
        <v>0</v>
      </c>
      <c r="G707" t="str">
        <f>IF(ISBLANK(K707),"",COUNTA($K$2:K707))</f>
        <v/>
      </c>
      <c r="H707" t="str">
        <f t="shared" si="68"/>
        <v/>
      </c>
      <c r="I707">
        <f t="shared" si="69"/>
        <v>0</v>
      </c>
      <c r="J707">
        <v>80000</v>
      </c>
      <c r="M707">
        <f t="shared" si="70"/>
        <v>0</v>
      </c>
      <c r="N707">
        <f t="shared" si="70"/>
        <v>0</v>
      </c>
    </row>
    <row r="708" spans="1:14" x14ac:dyDescent="0.25">
      <c r="A708">
        <f ca="1">IF($B$2=0,"",COUNTA($B$2:B708))</f>
        <v>707</v>
      </c>
      <c r="B708" s="3" t="str">
        <f t="shared" ca="1" si="67"/>
        <v/>
      </c>
      <c r="C708" s="3">
        <f t="shared" ca="1" si="66"/>
        <v>0</v>
      </c>
      <c r="G708" t="str">
        <f>IF(ISBLANK(K708),"",COUNTA($K$2:K708))</f>
        <v/>
      </c>
      <c r="H708" t="str">
        <f t="shared" si="68"/>
        <v/>
      </c>
      <c r="I708">
        <f t="shared" si="69"/>
        <v>0</v>
      </c>
      <c r="J708" t="s">
        <v>744</v>
      </c>
      <c r="M708">
        <f t="shared" si="70"/>
        <v>0</v>
      </c>
      <c r="N708">
        <f t="shared" si="70"/>
        <v>0</v>
      </c>
    </row>
    <row r="709" spans="1:14" x14ac:dyDescent="0.25">
      <c r="A709">
        <f ca="1">IF($B$2=0,"",COUNTA($B$2:B709))</f>
        <v>708</v>
      </c>
      <c r="B709" s="3" t="str">
        <f t="shared" ca="1" si="67"/>
        <v/>
      </c>
      <c r="C709" s="3">
        <f t="shared" ca="1" si="66"/>
        <v>0</v>
      </c>
      <c r="G709" t="str">
        <f>IF(ISBLANK(K709),"",COUNTA($K$2:K709))</f>
        <v/>
      </c>
      <c r="H709" t="str">
        <f t="shared" si="68"/>
        <v/>
      </c>
      <c r="I709">
        <f t="shared" si="69"/>
        <v>0</v>
      </c>
      <c r="J709">
        <v>80000</v>
      </c>
      <c r="M709">
        <f t="shared" si="70"/>
        <v>0</v>
      </c>
      <c r="N709">
        <f t="shared" si="70"/>
        <v>0</v>
      </c>
    </row>
    <row r="710" spans="1:14" x14ac:dyDescent="0.25">
      <c r="A710">
        <f ca="1">IF($B$2=0,"",COUNTA($B$2:B710))</f>
        <v>709</v>
      </c>
      <c r="B710" s="3" t="str">
        <f t="shared" ca="1" si="67"/>
        <v/>
      </c>
      <c r="C710" s="3">
        <f t="shared" ca="1" si="66"/>
        <v>0</v>
      </c>
      <c r="G710" t="str">
        <f>IF(ISBLANK(K710),"",COUNTA($K$2:K710))</f>
        <v/>
      </c>
      <c r="H710" t="str">
        <f t="shared" si="68"/>
        <v/>
      </c>
      <c r="I710">
        <f t="shared" si="69"/>
        <v>0</v>
      </c>
      <c r="J710" t="s">
        <v>745</v>
      </c>
      <c r="M710">
        <f t="shared" si="70"/>
        <v>0</v>
      </c>
      <c r="N710">
        <f t="shared" si="70"/>
        <v>0</v>
      </c>
    </row>
    <row r="711" spans="1:14" x14ac:dyDescent="0.25">
      <c r="A711">
        <f ca="1">IF($B$2=0,"",COUNTA($B$2:B711))</f>
        <v>710</v>
      </c>
      <c r="B711" s="3" t="str">
        <f t="shared" ca="1" si="67"/>
        <v/>
      </c>
      <c r="C711" s="3">
        <f t="shared" ca="1" si="66"/>
        <v>0</v>
      </c>
      <c r="G711" t="str">
        <f>IF(ISBLANK(K711),"",COUNTA($K$2:K711))</f>
        <v/>
      </c>
      <c r="H711" t="str">
        <f t="shared" si="68"/>
        <v/>
      </c>
      <c r="I711">
        <f t="shared" si="69"/>
        <v>0</v>
      </c>
      <c r="J711">
        <v>80000</v>
      </c>
      <c r="M711">
        <f t="shared" si="70"/>
        <v>0</v>
      </c>
      <c r="N711">
        <f t="shared" si="70"/>
        <v>0</v>
      </c>
    </row>
    <row r="712" spans="1:14" x14ac:dyDescent="0.25">
      <c r="A712">
        <f ca="1">IF($B$2=0,"",COUNTA($B$2:B712))</f>
        <v>711</v>
      </c>
      <c r="B712" s="3" t="str">
        <f t="shared" ca="1" si="67"/>
        <v/>
      </c>
      <c r="C712" s="3">
        <f t="shared" ca="1" si="66"/>
        <v>0</v>
      </c>
      <c r="G712" t="str">
        <f>IF(ISBLANK(K712),"",COUNTA($K$2:K712))</f>
        <v/>
      </c>
      <c r="H712" t="str">
        <f t="shared" si="68"/>
        <v/>
      </c>
      <c r="I712">
        <f t="shared" si="69"/>
        <v>0</v>
      </c>
      <c r="J712" t="s">
        <v>746</v>
      </c>
      <c r="M712">
        <f t="shared" si="70"/>
        <v>0</v>
      </c>
      <c r="N712">
        <f t="shared" si="70"/>
        <v>0</v>
      </c>
    </row>
    <row r="713" spans="1:14" x14ac:dyDescent="0.25">
      <c r="A713">
        <f ca="1">IF($B$2=0,"",COUNTA($B$2:B713))</f>
        <v>712</v>
      </c>
      <c r="B713" s="3" t="str">
        <f t="shared" ca="1" si="67"/>
        <v/>
      </c>
      <c r="C713" s="3">
        <f t="shared" ca="1" si="66"/>
        <v>0</v>
      </c>
      <c r="G713" t="str">
        <f>IF(ISBLANK(K713),"",COUNTA($K$2:K713))</f>
        <v/>
      </c>
      <c r="H713" t="str">
        <f t="shared" si="68"/>
        <v/>
      </c>
      <c r="I713">
        <f t="shared" si="69"/>
        <v>0</v>
      </c>
      <c r="J713">
        <v>90000</v>
      </c>
      <c r="M713">
        <f t="shared" si="70"/>
        <v>0</v>
      </c>
      <c r="N713">
        <f t="shared" si="70"/>
        <v>0</v>
      </c>
    </row>
    <row r="714" spans="1:14" x14ac:dyDescent="0.25">
      <c r="A714">
        <f ca="1">IF($B$2=0,"",COUNTA($B$2:B714))</f>
        <v>713</v>
      </c>
      <c r="B714" s="3" t="str">
        <f t="shared" ca="1" si="67"/>
        <v/>
      </c>
      <c r="C714" s="3">
        <f t="shared" ca="1" si="66"/>
        <v>0</v>
      </c>
      <c r="G714" t="str">
        <f>IF(ISBLANK(K714),"",COUNTA($K$2:K714))</f>
        <v/>
      </c>
      <c r="H714" t="str">
        <f t="shared" si="68"/>
        <v/>
      </c>
      <c r="I714">
        <f t="shared" si="69"/>
        <v>0</v>
      </c>
      <c r="J714" t="s">
        <v>747</v>
      </c>
      <c r="M714">
        <f t="shared" si="70"/>
        <v>0</v>
      </c>
      <c r="N714">
        <f t="shared" si="70"/>
        <v>0</v>
      </c>
    </row>
    <row r="715" spans="1:14" x14ac:dyDescent="0.25">
      <c r="A715">
        <f ca="1">IF($B$2=0,"",COUNTA($B$2:B715))</f>
        <v>714</v>
      </c>
      <c r="B715" s="3" t="str">
        <f t="shared" ca="1" si="67"/>
        <v/>
      </c>
      <c r="C715" s="3">
        <f t="shared" ca="1" si="66"/>
        <v>0</v>
      </c>
      <c r="G715" t="str">
        <f>IF(ISBLANK(K715),"",COUNTA($K$2:K715))</f>
        <v/>
      </c>
      <c r="H715" t="str">
        <f t="shared" si="68"/>
        <v/>
      </c>
      <c r="I715">
        <f t="shared" si="69"/>
        <v>0</v>
      </c>
      <c r="J715">
        <v>90000</v>
      </c>
      <c r="M715">
        <f t="shared" si="70"/>
        <v>0</v>
      </c>
      <c r="N715">
        <f t="shared" si="70"/>
        <v>0</v>
      </c>
    </row>
    <row r="716" spans="1:14" x14ac:dyDescent="0.25">
      <c r="A716">
        <f ca="1">IF($B$2=0,"",COUNTA($B$2:B716))</f>
        <v>715</v>
      </c>
      <c r="B716" s="3" t="str">
        <f t="shared" ca="1" si="67"/>
        <v/>
      </c>
      <c r="C716" s="3">
        <f t="shared" ca="1" si="66"/>
        <v>0</v>
      </c>
      <c r="G716" t="str">
        <f>IF(ISBLANK(K716),"",COUNTA($K$2:K716))</f>
        <v/>
      </c>
      <c r="H716" t="str">
        <f t="shared" si="68"/>
        <v/>
      </c>
      <c r="I716">
        <f t="shared" si="69"/>
        <v>0</v>
      </c>
      <c r="J716" t="s">
        <v>748</v>
      </c>
      <c r="M716">
        <f t="shared" si="70"/>
        <v>0</v>
      </c>
      <c r="N716">
        <f t="shared" si="70"/>
        <v>0</v>
      </c>
    </row>
    <row r="717" spans="1:14" x14ac:dyDescent="0.25">
      <c r="A717">
        <f ca="1">IF($B$2=0,"",COUNTA($B$2:B717))</f>
        <v>716</v>
      </c>
      <c r="B717" s="3" t="str">
        <f t="shared" ca="1" si="67"/>
        <v/>
      </c>
      <c r="C717" s="3">
        <f t="shared" ca="1" si="66"/>
        <v>0</v>
      </c>
      <c r="G717" t="str">
        <f>IF(ISBLANK(K717),"",COUNTA($K$2:K717))</f>
        <v/>
      </c>
      <c r="H717" t="str">
        <f t="shared" si="68"/>
        <v/>
      </c>
      <c r="I717">
        <f t="shared" si="69"/>
        <v>0</v>
      </c>
      <c r="J717">
        <v>90000</v>
      </c>
      <c r="M717">
        <f t="shared" si="70"/>
        <v>0</v>
      </c>
      <c r="N717">
        <f t="shared" si="70"/>
        <v>0</v>
      </c>
    </row>
    <row r="718" spans="1:14" x14ac:dyDescent="0.25">
      <c r="A718">
        <f ca="1">IF($B$2=0,"",COUNTA($B$2:B718))</f>
        <v>717</v>
      </c>
      <c r="B718" s="3" t="str">
        <f t="shared" ca="1" si="67"/>
        <v/>
      </c>
      <c r="C718" s="3">
        <f t="shared" ca="1" si="66"/>
        <v>0</v>
      </c>
      <c r="G718" t="str">
        <f>IF(ISBLANK(K718),"",COUNTA($K$2:K718))</f>
        <v/>
      </c>
      <c r="H718" t="str">
        <f t="shared" si="68"/>
        <v/>
      </c>
      <c r="I718">
        <f t="shared" si="69"/>
        <v>0</v>
      </c>
      <c r="J718" t="s">
        <v>749</v>
      </c>
      <c r="M718">
        <f t="shared" si="70"/>
        <v>0</v>
      </c>
      <c r="N718">
        <f t="shared" si="70"/>
        <v>0</v>
      </c>
    </row>
    <row r="719" spans="1:14" x14ac:dyDescent="0.25">
      <c r="A719">
        <f ca="1">IF($B$2=0,"",COUNTA($B$2:B719))</f>
        <v>718</v>
      </c>
      <c r="B719" s="3" t="str">
        <f t="shared" ca="1" si="67"/>
        <v/>
      </c>
      <c r="C719" s="3">
        <f t="shared" ca="1" si="66"/>
        <v>0</v>
      </c>
      <c r="G719" t="str">
        <f>IF(ISBLANK(K719),"",COUNTA($K$2:K719))</f>
        <v/>
      </c>
      <c r="H719" t="str">
        <f t="shared" si="68"/>
        <v/>
      </c>
      <c r="I719">
        <f t="shared" si="69"/>
        <v>0</v>
      </c>
      <c r="J719">
        <v>100000</v>
      </c>
      <c r="M719">
        <f t="shared" si="70"/>
        <v>0</v>
      </c>
      <c r="N719">
        <f t="shared" si="70"/>
        <v>0</v>
      </c>
    </row>
    <row r="720" spans="1:14" x14ac:dyDescent="0.25">
      <c r="A720">
        <f ca="1">IF($B$2=0,"",COUNTA($B$2:B720))</f>
        <v>719</v>
      </c>
      <c r="B720" s="3" t="str">
        <f t="shared" ca="1" si="67"/>
        <v/>
      </c>
      <c r="C720" s="3">
        <f t="shared" ca="1" si="66"/>
        <v>0</v>
      </c>
      <c r="G720" t="str">
        <f>IF(ISBLANK(K720),"",COUNTA($K$2:K720))</f>
        <v/>
      </c>
      <c r="H720" t="str">
        <f t="shared" si="68"/>
        <v/>
      </c>
      <c r="I720">
        <f t="shared" si="69"/>
        <v>0</v>
      </c>
      <c r="J720" t="s">
        <v>750</v>
      </c>
      <c r="M720">
        <f t="shared" si="70"/>
        <v>0</v>
      </c>
      <c r="N720">
        <f t="shared" si="70"/>
        <v>0</v>
      </c>
    </row>
    <row r="721" spans="1:14" x14ac:dyDescent="0.25">
      <c r="A721">
        <f ca="1">IF($B$2=0,"",COUNTA($B$2:B721))</f>
        <v>720</v>
      </c>
      <c r="B721" s="3" t="str">
        <f t="shared" ca="1" si="67"/>
        <v/>
      </c>
      <c r="C721" s="3">
        <f t="shared" ca="1" si="66"/>
        <v>0</v>
      </c>
      <c r="G721" t="str">
        <f>IF(ISBLANK(K721),"",COUNTA($K$2:K721))</f>
        <v/>
      </c>
      <c r="H721" t="str">
        <f t="shared" si="68"/>
        <v/>
      </c>
      <c r="I721">
        <f t="shared" si="69"/>
        <v>0</v>
      </c>
      <c r="J721">
        <v>100000</v>
      </c>
      <c r="M721">
        <f t="shared" si="70"/>
        <v>0</v>
      </c>
      <c r="N721">
        <f t="shared" si="70"/>
        <v>0</v>
      </c>
    </row>
    <row r="722" spans="1:14" x14ac:dyDescent="0.25">
      <c r="A722">
        <f ca="1">IF($B$2=0,"",COUNTA($B$2:B722))</f>
        <v>721</v>
      </c>
      <c r="B722" s="3" t="str">
        <f t="shared" ca="1" si="67"/>
        <v/>
      </c>
      <c r="C722" s="3">
        <f t="shared" ca="1" si="66"/>
        <v>0</v>
      </c>
      <c r="G722" t="str">
        <f>IF(ISBLANK(K722),"",COUNTA($K$2:K722))</f>
        <v/>
      </c>
      <c r="H722" t="str">
        <f t="shared" si="68"/>
        <v/>
      </c>
      <c r="I722">
        <f t="shared" si="69"/>
        <v>0</v>
      </c>
      <c r="J722" t="s">
        <v>751</v>
      </c>
      <c r="M722">
        <f t="shared" si="70"/>
        <v>0</v>
      </c>
      <c r="N722">
        <f t="shared" si="70"/>
        <v>0</v>
      </c>
    </row>
    <row r="723" spans="1:14" x14ac:dyDescent="0.25">
      <c r="A723">
        <f ca="1">IF($B$2=0,"",COUNTA($B$2:B723))</f>
        <v>722</v>
      </c>
      <c r="B723" s="3" t="str">
        <f t="shared" ca="1" si="67"/>
        <v/>
      </c>
      <c r="C723" s="3">
        <f t="shared" ca="1" si="66"/>
        <v>0</v>
      </c>
      <c r="G723" t="str">
        <f>IF(ISBLANK(K723),"",COUNTA($K$2:K723))</f>
        <v/>
      </c>
      <c r="H723" t="str">
        <f t="shared" si="68"/>
        <v/>
      </c>
      <c r="I723">
        <f t="shared" si="69"/>
        <v>0</v>
      </c>
      <c r="J723">
        <v>100000</v>
      </c>
      <c r="M723">
        <f t="shared" si="70"/>
        <v>0</v>
      </c>
      <c r="N723">
        <f t="shared" si="70"/>
        <v>0</v>
      </c>
    </row>
    <row r="724" spans="1:14" x14ac:dyDescent="0.25">
      <c r="A724">
        <f ca="1">IF($B$2=0,"",COUNTA($B$2:B724))</f>
        <v>723</v>
      </c>
      <c r="B724" s="3" t="str">
        <f t="shared" ca="1" si="67"/>
        <v/>
      </c>
      <c r="C724" s="3">
        <f t="shared" ca="1" si="66"/>
        <v>0</v>
      </c>
      <c r="G724" t="str">
        <f>IF(ISBLANK(K724),"",COUNTA($K$2:K724))</f>
        <v/>
      </c>
      <c r="H724" t="str">
        <f t="shared" si="68"/>
        <v/>
      </c>
      <c r="I724">
        <f t="shared" si="69"/>
        <v>0</v>
      </c>
      <c r="J724" t="s">
        <v>752</v>
      </c>
      <c r="M724">
        <f t="shared" si="70"/>
        <v>0</v>
      </c>
      <c r="N724">
        <f t="shared" si="70"/>
        <v>0</v>
      </c>
    </row>
    <row r="725" spans="1:14" x14ac:dyDescent="0.25">
      <c r="A725">
        <f ca="1">IF($B$2=0,"",COUNTA($B$2:B725))</f>
        <v>724</v>
      </c>
      <c r="B725" s="3" t="str">
        <f t="shared" ca="1" si="67"/>
        <v/>
      </c>
      <c r="C725" s="3">
        <f t="shared" ca="1" si="66"/>
        <v>0</v>
      </c>
      <c r="G725" t="str">
        <f>IF(ISBLANK(K725),"",COUNTA($K$2:K725))</f>
        <v/>
      </c>
      <c r="H725" t="str">
        <f t="shared" si="68"/>
        <v/>
      </c>
      <c r="I725">
        <f t="shared" si="69"/>
        <v>0</v>
      </c>
      <c r="J725">
        <v>100000</v>
      </c>
      <c r="M725">
        <f t="shared" si="70"/>
        <v>0</v>
      </c>
      <c r="N725">
        <f t="shared" si="70"/>
        <v>0</v>
      </c>
    </row>
    <row r="726" spans="1:14" x14ac:dyDescent="0.25">
      <c r="A726">
        <f ca="1">IF($B$2=0,"",COUNTA($B$2:B726))</f>
        <v>725</v>
      </c>
      <c r="B726" s="3" t="str">
        <f t="shared" ca="1" si="67"/>
        <v/>
      </c>
      <c r="C726" s="3">
        <f t="shared" ca="1" si="66"/>
        <v>0</v>
      </c>
      <c r="G726" t="str">
        <f>IF(ISBLANK(K726),"",COUNTA($K$2:K726))</f>
        <v/>
      </c>
      <c r="H726" t="str">
        <f t="shared" si="68"/>
        <v/>
      </c>
      <c r="I726">
        <f t="shared" si="69"/>
        <v>0</v>
      </c>
      <c r="J726" t="s">
        <v>753</v>
      </c>
      <c r="M726">
        <f t="shared" si="70"/>
        <v>0</v>
      </c>
      <c r="N726">
        <f t="shared" si="70"/>
        <v>0</v>
      </c>
    </row>
    <row r="727" spans="1:14" x14ac:dyDescent="0.25">
      <c r="A727">
        <f ca="1">IF($B$2=0,"",COUNTA($B$2:B727))</f>
        <v>726</v>
      </c>
      <c r="B727" s="3" t="str">
        <f t="shared" ca="1" si="67"/>
        <v/>
      </c>
      <c r="C727" s="3">
        <f t="shared" ca="1" si="66"/>
        <v>0</v>
      </c>
      <c r="G727" t="str">
        <f>IF(ISBLANK(K727),"",COUNTA($K$2:K727))</f>
        <v/>
      </c>
      <c r="H727" t="str">
        <f t="shared" si="68"/>
        <v/>
      </c>
      <c r="I727">
        <f t="shared" si="69"/>
        <v>0</v>
      </c>
      <c r="J727">
        <v>100000</v>
      </c>
      <c r="M727">
        <f t="shared" si="70"/>
        <v>0</v>
      </c>
      <c r="N727">
        <f t="shared" si="70"/>
        <v>0</v>
      </c>
    </row>
    <row r="728" spans="1:14" x14ac:dyDescent="0.25">
      <c r="A728">
        <f ca="1">IF($B$2=0,"",COUNTA($B$2:B728))</f>
        <v>727</v>
      </c>
      <c r="B728" s="3" t="str">
        <f t="shared" ca="1" si="67"/>
        <v/>
      </c>
      <c r="C728" s="3">
        <f t="shared" ca="1" si="66"/>
        <v>0</v>
      </c>
      <c r="G728" t="str">
        <f>IF(ISBLANK(K728),"",COUNTA($K$2:K728))</f>
        <v/>
      </c>
      <c r="H728" t="str">
        <f t="shared" si="68"/>
        <v/>
      </c>
      <c r="I728">
        <f t="shared" si="69"/>
        <v>0</v>
      </c>
      <c r="J728" t="s">
        <v>754</v>
      </c>
      <c r="M728">
        <f t="shared" si="70"/>
        <v>0</v>
      </c>
      <c r="N728">
        <f t="shared" si="70"/>
        <v>0</v>
      </c>
    </row>
    <row r="729" spans="1:14" x14ac:dyDescent="0.25">
      <c r="A729">
        <f ca="1">IF($B$2=0,"",COUNTA($B$2:B729))</f>
        <v>728</v>
      </c>
      <c r="B729" s="3" t="str">
        <f t="shared" ca="1" si="67"/>
        <v/>
      </c>
      <c r="C729" s="3">
        <f t="shared" ca="1" si="66"/>
        <v>0</v>
      </c>
      <c r="G729" t="str">
        <f>IF(ISBLANK(K729),"",COUNTA($K$2:K729))</f>
        <v/>
      </c>
      <c r="H729" t="str">
        <f t="shared" si="68"/>
        <v/>
      </c>
      <c r="I729">
        <f t="shared" si="69"/>
        <v>0</v>
      </c>
      <c r="J729">
        <v>100000</v>
      </c>
      <c r="M729">
        <f t="shared" si="70"/>
        <v>0</v>
      </c>
      <c r="N729">
        <f t="shared" si="70"/>
        <v>0</v>
      </c>
    </row>
    <row r="730" spans="1:14" x14ac:dyDescent="0.25">
      <c r="A730">
        <f ca="1">IF($B$2=0,"",COUNTA($B$2:B730))</f>
        <v>729</v>
      </c>
      <c r="B730" s="3" t="str">
        <f t="shared" ca="1" si="67"/>
        <v/>
      </c>
      <c r="C730" s="3">
        <f t="shared" ca="1" si="66"/>
        <v>0</v>
      </c>
      <c r="G730" t="str">
        <f>IF(ISBLANK(K730),"",COUNTA($K$2:K730))</f>
        <v/>
      </c>
      <c r="H730" t="str">
        <f t="shared" si="68"/>
        <v/>
      </c>
      <c r="I730">
        <f t="shared" si="69"/>
        <v>0</v>
      </c>
      <c r="J730" t="s">
        <v>755</v>
      </c>
      <c r="M730">
        <f t="shared" si="70"/>
        <v>0</v>
      </c>
      <c r="N730">
        <f t="shared" si="70"/>
        <v>0</v>
      </c>
    </row>
    <row r="731" spans="1:14" x14ac:dyDescent="0.25">
      <c r="A731">
        <f ca="1">IF($B$2=0,"",COUNTA($B$2:B731))</f>
        <v>730</v>
      </c>
      <c r="B731" s="3" t="str">
        <f t="shared" ca="1" si="67"/>
        <v/>
      </c>
      <c r="C731" s="3">
        <f t="shared" ca="1" si="66"/>
        <v>0</v>
      </c>
      <c r="G731" t="str">
        <f>IF(ISBLANK(K731),"",COUNTA($K$2:K731))</f>
        <v/>
      </c>
      <c r="H731" t="str">
        <f t="shared" si="68"/>
        <v/>
      </c>
      <c r="I731">
        <f t="shared" si="69"/>
        <v>0</v>
      </c>
      <c r="J731">
        <v>100000</v>
      </c>
      <c r="M731">
        <f t="shared" si="70"/>
        <v>0</v>
      </c>
      <c r="N731">
        <f t="shared" si="70"/>
        <v>0</v>
      </c>
    </row>
    <row r="732" spans="1:14" x14ac:dyDescent="0.25">
      <c r="A732">
        <f ca="1">IF($B$2=0,"",COUNTA($B$2:B732))</f>
        <v>731</v>
      </c>
      <c r="B732" s="3" t="str">
        <f t="shared" ca="1" si="67"/>
        <v/>
      </c>
      <c r="C732" s="3">
        <f t="shared" ca="1" si="66"/>
        <v>0</v>
      </c>
      <c r="G732" t="str">
        <f>IF(ISBLANK(K732),"",COUNTA($K$2:K732))</f>
        <v/>
      </c>
      <c r="H732" t="str">
        <f t="shared" si="68"/>
        <v/>
      </c>
      <c r="I732">
        <f t="shared" si="69"/>
        <v>0</v>
      </c>
      <c r="J732" t="s">
        <v>756</v>
      </c>
      <c r="M732">
        <f t="shared" si="70"/>
        <v>0</v>
      </c>
      <c r="N732">
        <f t="shared" si="70"/>
        <v>0</v>
      </c>
    </row>
    <row r="733" spans="1:14" x14ac:dyDescent="0.25">
      <c r="A733">
        <f ca="1">IF($B$2=0,"",COUNTA($B$2:B733))</f>
        <v>732</v>
      </c>
      <c r="B733" s="3" t="str">
        <f t="shared" ca="1" si="67"/>
        <v/>
      </c>
      <c r="C733" s="3">
        <f t="shared" ca="1" si="66"/>
        <v>0</v>
      </c>
      <c r="G733" t="str">
        <f>IF(ISBLANK(K733),"",COUNTA($K$2:K733))</f>
        <v/>
      </c>
      <c r="H733" t="str">
        <f t="shared" si="68"/>
        <v/>
      </c>
      <c r="I733">
        <f t="shared" si="69"/>
        <v>0</v>
      </c>
      <c r="J733">
        <v>100000</v>
      </c>
      <c r="M733">
        <f t="shared" si="70"/>
        <v>0</v>
      </c>
      <c r="N733">
        <f t="shared" si="70"/>
        <v>0</v>
      </c>
    </row>
    <row r="734" spans="1:14" x14ac:dyDescent="0.25">
      <c r="A734">
        <f ca="1">IF($B$2=0,"",COUNTA($B$2:B734))</f>
        <v>733</v>
      </c>
      <c r="B734" s="3" t="str">
        <f t="shared" ca="1" si="67"/>
        <v/>
      </c>
      <c r="C734" s="3">
        <f t="shared" ca="1" si="66"/>
        <v>0</v>
      </c>
      <c r="G734" t="str">
        <f>IF(ISBLANK(K734),"",COUNTA($K$2:K734))</f>
        <v/>
      </c>
      <c r="H734" t="str">
        <f t="shared" si="68"/>
        <v/>
      </c>
      <c r="I734">
        <f t="shared" si="69"/>
        <v>0</v>
      </c>
      <c r="M734">
        <f t="shared" si="70"/>
        <v>0</v>
      </c>
      <c r="N734">
        <f t="shared" si="70"/>
        <v>0</v>
      </c>
    </row>
    <row r="735" spans="1:14" x14ac:dyDescent="0.25">
      <c r="A735">
        <f ca="1">IF($B$2=0,"",COUNTA($B$2:B735))</f>
        <v>734</v>
      </c>
      <c r="B735" s="3" t="str">
        <f t="shared" ca="1" si="67"/>
        <v/>
      </c>
      <c r="C735" s="3">
        <f t="shared" ca="1" si="66"/>
        <v>0</v>
      </c>
      <c r="G735" t="str">
        <f>IF(ISBLANK(K735),"",COUNTA($K$2:K735))</f>
        <v/>
      </c>
      <c r="H735" t="str">
        <f t="shared" si="68"/>
        <v/>
      </c>
      <c r="I735">
        <f t="shared" si="69"/>
        <v>0</v>
      </c>
      <c r="M735">
        <f t="shared" si="70"/>
        <v>0</v>
      </c>
      <c r="N735">
        <f t="shared" si="70"/>
        <v>0</v>
      </c>
    </row>
    <row r="736" spans="1:14" x14ac:dyDescent="0.25">
      <c r="A736">
        <f ca="1">IF($B$2=0,"",COUNTA($B$2:B736))</f>
        <v>735</v>
      </c>
      <c r="B736" s="3" t="str">
        <f t="shared" ca="1" si="67"/>
        <v/>
      </c>
      <c r="C736" s="3">
        <f t="shared" ca="1" si="66"/>
        <v>0</v>
      </c>
      <c r="G736" t="str">
        <f>IF(ISBLANK(K736),"",COUNTA($K$2:K736))</f>
        <v/>
      </c>
      <c r="H736" t="str">
        <f t="shared" si="68"/>
        <v/>
      </c>
      <c r="I736">
        <f t="shared" si="69"/>
        <v>0</v>
      </c>
      <c r="M736">
        <f t="shared" si="70"/>
        <v>0</v>
      </c>
      <c r="N736">
        <f t="shared" si="70"/>
        <v>0</v>
      </c>
    </row>
    <row r="737" spans="1:14" x14ac:dyDescent="0.25">
      <c r="A737">
        <f ca="1">IF($B$2=0,"",COUNTA($B$2:B737))</f>
        <v>736</v>
      </c>
      <c r="B737" s="3" t="str">
        <f t="shared" ca="1" si="67"/>
        <v/>
      </c>
      <c r="C737" s="3">
        <f t="shared" ca="1" si="66"/>
        <v>0</v>
      </c>
      <c r="G737" t="str">
        <f>IF(ISBLANK(K737),"",COUNTA($K$2:K737))</f>
        <v/>
      </c>
      <c r="H737" t="str">
        <f t="shared" si="68"/>
        <v/>
      </c>
      <c r="I737">
        <f t="shared" si="69"/>
        <v>0</v>
      </c>
      <c r="M737">
        <f t="shared" si="70"/>
        <v>0</v>
      </c>
      <c r="N737">
        <f t="shared" si="70"/>
        <v>0</v>
      </c>
    </row>
    <row r="738" spans="1:14" x14ac:dyDescent="0.25">
      <c r="A738">
        <f ca="1">IF($B$2=0,"",COUNTA($B$2:B738))</f>
        <v>737</v>
      </c>
      <c r="B738" s="3" t="str">
        <f t="shared" ca="1" si="67"/>
        <v/>
      </c>
      <c r="C738" s="3">
        <f t="shared" ca="1" si="66"/>
        <v>0</v>
      </c>
      <c r="G738" t="str">
        <f>IF(ISBLANK(K738),"",COUNTA($K$2:K738))</f>
        <v/>
      </c>
      <c r="H738" t="str">
        <f t="shared" si="68"/>
        <v/>
      </c>
      <c r="I738">
        <f t="shared" si="69"/>
        <v>0</v>
      </c>
      <c r="M738">
        <f t="shared" si="70"/>
        <v>0</v>
      </c>
      <c r="N738">
        <f t="shared" si="70"/>
        <v>0</v>
      </c>
    </row>
    <row r="739" spans="1:14" x14ac:dyDescent="0.25">
      <c r="A739">
        <f ca="1">IF($B$2=0,"",COUNTA($B$2:B739))</f>
        <v>738</v>
      </c>
      <c r="B739" s="3" t="str">
        <f t="shared" ca="1" si="67"/>
        <v/>
      </c>
      <c r="C739" s="3">
        <f t="shared" ca="1" si="66"/>
        <v>0</v>
      </c>
      <c r="G739" t="str">
        <f>IF(ISBLANK(K739),"",COUNTA($K$2:K739))</f>
        <v/>
      </c>
      <c r="H739" t="str">
        <f t="shared" si="68"/>
        <v/>
      </c>
      <c r="I739">
        <f t="shared" si="69"/>
        <v>0</v>
      </c>
      <c r="M739">
        <f t="shared" si="70"/>
        <v>0</v>
      </c>
      <c r="N739">
        <f t="shared" si="70"/>
        <v>0</v>
      </c>
    </row>
    <row r="740" spans="1:14" x14ac:dyDescent="0.25">
      <c r="A740">
        <f ca="1">IF($B$2=0,"",COUNTA($B$2:B740))</f>
        <v>739</v>
      </c>
      <c r="B740" s="3" t="str">
        <f t="shared" ca="1" si="67"/>
        <v/>
      </c>
      <c r="C740" s="3">
        <f t="shared" ref="C740:C803" ca="1" si="71">OFFSET(F740,(ROW()-1)*1-1,0)</f>
        <v>0</v>
      </c>
      <c r="G740" t="str">
        <f>IF(ISBLANK(K740),"",COUNTA($K$2:K740))</f>
        <v/>
      </c>
      <c r="H740" t="str">
        <f t="shared" si="68"/>
        <v/>
      </c>
      <c r="I740">
        <f t="shared" si="69"/>
        <v>0</v>
      </c>
      <c r="M740">
        <f t="shared" si="70"/>
        <v>0</v>
      </c>
      <c r="N740">
        <f t="shared" si="70"/>
        <v>0</v>
      </c>
    </row>
    <row r="741" spans="1:14" x14ac:dyDescent="0.25">
      <c r="A741">
        <f ca="1">IF($B$2=0,"",COUNTA($B$2:B741))</f>
        <v>740</v>
      </c>
      <c r="B741" s="3" t="str">
        <f t="shared" ca="1" si="67"/>
        <v/>
      </c>
      <c r="C741" s="3">
        <f t="shared" ca="1" si="71"/>
        <v>0</v>
      </c>
      <c r="G741" t="str">
        <f>IF(ISBLANK(K741),"",COUNTA($K$2:K741))</f>
        <v/>
      </c>
      <c r="H741" t="str">
        <f t="shared" si="68"/>
        <v/>
      </c>
      <c r="I741">
        <f t="shared" si="69"/>
        <v>0</v>
      </c>
      <c r="M741">
        <f t="shared" si="70"/>
        <v>0</v>
      </c>
      <c r="N741">
        <f t="shared" si="70"/>
        <v>0</v>
      </c>
    </row>
    <row r="742" spans="1:14" x14ac:dyDescent="0.25">
      <c r="A742">
        <f ca="1">IF($B$2=0,"",COUNTA($B$2:B742))</f>
        <v>741</v>
      </c>
      <c r="B742" s="3" t="str">
        <f t="shared" ca="1" si="67"/>
        <v/>
      </c>
      <c r="C742" s="3">
        <f t="shared" ca="1" si="71"/>
        <v>0</v>
      </c>
      <c r="G742" t="str">
        <f>IF(ISBLANK(K742),"",COUNTA($K$2:K742))</f>
        <v/>
      </c>
      <c r="H742" t="str">
        <f t="shared" si="68"/>
        <v/>
      </c>
      <c r="I742">
        <f t="shared" si="69"/>
        <v>0</v>
      </c>
      <c r="M742">
        <f t="shared" si="70"/>
        <v>0</v>
      </c>
      <c r="N742">
        <f t="shared" si="70"/>
        <v>0</v>
      </c>
    </row>
    <row r="743" spans="1:14" x14ac:dyDescent="0.25">
      <c r="A743">
        <f ca="1">IF($B$2=0,"",COUNTA($B$2:B743))</f>
        <v>742</v>
      </c>
      <c r="B743" s="3" t="str">
        <f t="shared" ca="1" si="67"/>
        <v/>
      </c>
      <c r="C743" s="3">
        <f t="shared" ca="1" si="71"/>
        <v>0</v>
      </c>
      <c r="G743" t="str">
        <f>IF(ISBLANK(K743),"",COUNTA($K$2:K743))</f>
        <v/>
      </c>
      <c r="H743" t="str">
        <f t="shared" si="68"/>
        <v/>
      </c>
      <c r="I743">
        <f t="shared" si="69"/>
        <v>0</v>
      </c>
      <c r="M743">
        <f t="shared" si="70"/>
        <v>0</v>
      </c>
      <c r="N743">
        <f t="shared" si="70"/>
        <v>0</v>
      </c>
    </row>
    <row r="744" spans="1:14" x14ac:dyDescent="0.25">
      <c r="A744">
        <f ca="1">IF($B$2=0,"",COUNTA($B$2:B744))</f>
        <v>743</v>
      </c>
      <c r="B744" s="3" t="str">
        <f t="shared" ca="1" si="67"/>
        <v/>
      </c>
      <c r="C744" s="3">
        <f t="shared" ca="1" si="71"/>
        <v>0</v>
      </c>
      <c r="G744" t="str">
        <f>IF(ISBLANK(K744),"",COUNTA($K$2:K744))</f>
        <v/>
      </c>
      <c r="H744" t="str">
        <f t="shared" si="68"/>
        <v/>
      </c>
      <c r="I744">
        <f t="shared" si="69"/>
        <v>0</v>
      </c>
      <c r="M744">
        <f t="shared" si="70"/>
        <v>0</v>
      </c>
      <c r="N744">
        <f t="shared" si="70"/>
        <v>0</v>
      </c>
    </row>
    <row r="745" spans="1:14" x14ac:dyDescent="0.25">
      <c r="A745">
        <f ca="1">IF($B$2=0,"",COUNTA($B$2:B745))</f>
        <v>744</v>
      </c>
      <c r="B745" s="3" t="str">
        <f t="shared" ca="1" si="67"/>
        <v/>
      </c>
      <c r="C745" s="3">
        <f t="shared" ca="1" si="71"/>
        <v>0</v>
      </c>
      <c r="G745" t="str">
        <f>IF(ISBLANK(K745),"",COUNTA($K$2:K745))</f>
        <v/>
      </c>
      <c r="H745" t="str">
        <f t="shared" si="68"/>
        <v/>
      </c>
      <c r="I745">
        <f t="shared" si="69"/>
        <v>0</v>
      </c>
      <c r="M745">
        <f t="shared" si="70"/>
        <v>0</v>
      </c>
      <c r="N745">
        <f t="shared" si="70"/>
        <v>0</v>
      </c>
    </row>
    <row r="746" spans="1:14" x14ac:dyDescent="0.25">
      <c r="A746">
        <f ca="1">IF($B$2=0,"",COUNTA($B$2:B746))</f>
        <v>745</v>
      </c>
      <c r="B746" s="3" t="str">
        <f t="shared" ca="1" si="67"/>
        <v/>
      </c>
      <c r="C746" s="3">
        <f t="shared" ca="1" si="71"/>
        <v>0</v>
      </c>
      <c r="G746" t="str">
        <f>IF(ISBLANK(K746),"",COUNTA($K$2:K746))</f>
        <v/>
      </c>
      <c r="H746" t="str">
        <f t="shared" si="68"/>
        <v/>
      </c>
      <c r="I746">
        <f t="shared" si="69"/>
        <v>0</v>
      </c>
      <c r="M746">
        <f t="shared" si="70"/>
        <v>0</v>
      </c>
      <c r="N746">
        <f t="shared" si="70"/>
        <v>0</v>
      </c>
    </row>
    <row r="747" spans="1:14" x14ac:dyDescent="0.25">
      <c r="A747">
        <f ca="1">IF($B$2=0,"",COUNTA($B$2:B747))</f>
        <v>746</v>
      </c>
      <c r="B747" s="3" t="str">
        <f t="shared" ca="1" si="67"/>
        <v/>
      </c>
      <c r="C747" s="3">
        <f t="shared" ca="1" si="71"/>
        <v>0</v>
      </c>
      <c r="G747" t="str">
        <f>IF(ISBLANK(K747),"",COUNTA($K$2:K747))</f>
        <v/>
      </c>
      <c r="H747" t="str">
        <f t="shared" si="68"/>
        <v/>
      </c>
      <c r="I747">
        <f t="shared" si="69"/>
        <v>0</v>
      </c>
      <c r="M747">
        <f t="shared" si="70"/>
        <v>0</v>
      </c>
      <c r="N747">
        <f t="shared" si="70"/>
        <v>0</v>
      </c>
    </row>
    <row r="748" spans="1:14" x14ac:dyDescent="0.25">
      <c r="A748">
        <f ca="1">IF($B$2=0,"",COUNTA($B$2:B748))</f>
        <v>747</v>
      </c>
      <c r="B748" s="3" t="str">
        <f t="shared" ca="1" si="67"/>
        <v/>
      </c>
      <c r="C748" s="3">
        <f t="shared" ca="1" si="71"/>
        <v>0</v>
      </c>
      <c r="G748" t="str">
        <f>IF(ISBLANK(K748),"",COUNTA($K$2:K748))</f>
        <v/>
      </c>
      <c r="H748" t="str">
        <f t="shared" si="68"/>
        <v/>
      </c>
      <c r="I748">
        <f t="shared" si="69"/>
        <v>0</v>
      </c>
      <c r="M748">
        <f t="shared" si="70"/>
        <v>0</v>
      </c>
      <c r="N748">
        <f t="shared" si="70"/>
        <v>0</v>
      </c>
    </row>
    <row r="749" spans="1:14" x14ac:dyDescent="0.25">
      <c r="A749">
        <f ca="1">IF($B$2=0,"",COUNTA($B$2:B749))</f>
        <v>748</v>
      </c>
      <c r="B749" s="3" t="str">
        <f t="shared" ca="1" si="67"/>
        <v/>
      </c>
      <c r="C749" s="3">
        <f t="shared" ca="1" si="71"/>
        <v>0</v>
      </c>
      <c r="G749" t="str">
        <f>IF(ISBLANK(K749),"",COUNTA($K$2:K749))</f>
        <v/>
      </c>
      <c r="H749" t="str">
        <f t="shared" si="68"/>
        <v/>
      </c>
      <c r="I749">
        <f t="shared" si="69"/>
        <v>0</v>
      </c>
      <c r="M749">
        <f t="shared" si="70"/>
        <v>0</v>
      </c>
      <c r="N749">
        <f t="shared" si="70"/>
        <v>0</v>
      </c>
    </row>
    <row r="750" spans="1:14" x14ac:dyDescent="0.25">
      <c r="A750">
        <f ca="1">IF($B$2=0,"",COUNTA($B$2:B750))</f>
        <v>749</v>
      </c>
      <c r="B750" s="3" t="str">
        <f t="shared" ca="1" si="67"/>
        <v/>
      </c>
      <c r="C750" s="3">
        <f t="shared" ca="1" si="71"/>
        <v>0</v>
      </c>
      <c r="G750" t="str">
        <f>IF(ISBLANK(K750),"",COUNTA($K$2:K750))</f>
        <v/>
      </c>
      <c r="H750" t="str">
        <f t="shared" si="68"/>
        <v/>
      </c>
      <c r="I750">
        <f t="shared" si="69"/>
        <v>0</v>
      </c>
      <c r="M750">
        <f t="shared" si="70"/>
        <v>0</v>
      </c>
      <c r="N750">
        <f t="shared" si="70"/>
        <v>0</v>
      </c>
    </row>
    <row r="751" spans="1:14" x14ac:dyDescent="0.25">
      <c r="A751">
        <f ca="1">IF($B$2=0,"",COUNTA($B$2:B751))</f>
        <v>750</v>
      </c>
      <c r="B751" s="3" t="str">
        <f t="shared" ca="1" si="67"/>
        <v/>
      </c>
      <c r="C751" s="3">
        <f t="shared" ca="1" si="71"/>
        <v>0</v>
      </c>
      <c r="G751" t="str">
        <f>IF(ISBLANK(K751),"",COUNTA($K$2:K751))</f>
        <v/>
      </c>
      <c r="H751" t="str">
        <f t="shared" si="68"/>
        <v/>
      </c>
      <c r="I751">
        <f t="shared" si="69"/>
        <v>0</v>
      </c>
      <c r="M751">
        <f t="shared" si="70"/>
        <v>0</v>
      </c>
      <c r="N751">
        <f t="shared" si="70"/>
        <v>0</v>
      </c>
    </row>
    <row r="752" spans="1:14" x14ac:dyDescent="0.25">
      <c r="A752">
        <f ca="1">IF($B$2=0,"",COUNTA($B$2:B752))</f>
        <v>751</v>
      </c>
      <c r="B752" s="3" t="str">
        <f t="shared" ca="1" si="67"/>
        <v/>
      </c>
      <c r="C752" s="3">
        <f t="shared" ca="1" si="71"/>
        <v>0</v>
      </c>
      <c r="G752" t="str">
        <f>IF(ISBLANK(K752),"",COUNTA($K$2:K752))</f>
        <v/>
      </c>
      <c r="H752" t="str">
        <f t="shared" si="68"/>
        <v/>
      </c>
      <c r="I752">
        <f t="shared" si="69"/>
        <v>0</v>
      </c>
      <c r="M752">
        <f t="shared" si="70"/>
        <v>0</v>
      </c>
      <c r="N752">
        <f t="shared" si="70"/>
        <v>0</v>
      </c>
    </row>
    <row r="753" spans="1:14" x14ac:dyDescent="0.25">
      <c r="A753">
        <f ca="1">IF($B$2=0,"",COUNTA($B$2:B753))</f>
        <v>752</v>
      </c>
      <c r="B753" s="3" t="str">
        <f t="shared" ca="1" si="67"/>
        <v/>
      </c>
      <c r="C753" s="3">
        <f t="shared" ca="1" si="71"/>
        <v>0</v>
      </c>
      <c r="G753" t="str">
        <f>IF(ISBLANK(K753),"",COUNTA($K$2:K753))</f>
        <v/>
      </c>
      <c r="H753" t="str">
        <f t="shared" si="68"/>
        <v/>
      </c>
      <c r="I753">
        <f t="shared" si="69"/>
        <v>0</v>
      </c>
      <c r="M753">
        <f t="shared" si="70"/>
        <v>0</v>
      </c>
      <c r="N753">
        <f t="shared" si="70"/>
        <v>0</v>
      </c>
    </row>
    <row r="754" spans="1:14" x14ac:dyDescent="0.25">
      <c r="A754">
        <f ca="1">IF($B$2=0,"",COUNTA($B$2:B754))</f>
        <v>753</v>
      </c>
      <c r="B754" s="3" t="str">
        <f t="shared" ca="1" si="67"/>
        <v/>
      </c>
      <c r="C754" s="3">
        <f t="shared" ca="1" si="71"/>
        <v>0</v>
      </c>
      <c r="G754" t="str">
        <f>IF(ISBLANK(K754),"",COUNTA($K$2:K754))</f>
        <v/>
      </c>
      <c r="H754" t="str">
        <f t="shared" si="68"/>
        <v/>
      </c>
      <c r="I754">
        <f t="shared" si="69"/>
        <v>0</v>
      </c>
      <c r="M754">
        <f t="shared" si="70"/>
        <v>0</v>
      </c>
      <c r="N754">
        <f t="shared" si="70"/>
        <v>0</v>
      </c>
    </row>
    <row r="755" spans="1:14" x14ac:dyDescent="0.25">
      <c r="A755">
        <f ca="1">IF($B$2=0,"",COUNTA($B$2:B755))</f>
        <v>754</v>
      </c>
      <c r="B755" s="3" t="str">
        <f t="shared" ca="1" si="67"/>
        <v/>
      </c>
      <c r="C755" s="3">
        <f t="shared" ca="1" si="71"/>
        <v>0</v>
      </c>
      <c r="G755" t="str">
        <f>IF(ISBLANK(K755),"",COUNTA($K$2:K755))</f>
        <v/>
      </c>
      <c r="H755" t="str">
        <f t="shared" si="68"/>
        <v/>
      </c>
      <c r="I755">
        <f t="shared" si="69"/>
        <v>0</v>
      </c>
      <c r="M755">
        <f t="shared" si="70"/>
        <v>0</v>
      </c>
      <c r="N755">
        <f t="shared" si="70"/>
        <v>0</v>
      </c>
    </row>
    <row r="756" spans="1:14" x14ac:dyDescent="0.25">
      <c r="A756">
        <f ca="1">IF($B$2=0,"",COUNTA($B$2:B756))</f>
        <v>755</v>
      </c>
      <c r="B756" s="3" t="str">
        <f t="shared" ca="1" si="67"/>
        <v/>
      </c>
      <c r="C756" s="3">
        <f t="shared" ca="1" si="71"/>
        <v>0</v>
      </c>
      <c r="G756" t="str">
        <f>IF(ISBLANK(K756),"",COUNTA($K$2:K756))</f>
        <v/>
      </c>
      <c r="H756" t="str">
        <f t="shared" si="68"/>
        <v/>
      </c>
      <c r="I756">
        <f t="shared" si="69"/>
        <v>0</v>
      </c>
      <c r="M756">
        <f t="shared" si="70"/>
        <v>0</v>
      </c>
      <c r="N756">
        <f t="shared" si="70"/>
        <v>0</v>
      </c>
    </row>
    <row r="757" spans="1:14" x14ac:dyDescent="0.25">
      <c r="A757">
        <f ca="1">IF($B$2=0,"",COUNTA($B$2:B757))</f>
        <v>756</v>
      </c>
      <c r="B757" s="3" t="str">
        <f t="shared" ca="1" si="67"/>
        <v/>
      </c>
      <c r="C757" s="3">
        <f t="shared" ca="1" si="71"/>
        <v>0</v>
      </c>
      <c r="G757" t="str">
        <f>IF(ISBLANK(K757),"",COUNTA($K$2:K757))</f>
        <v/>
      </c>
      <c r="H757" t="str">
        <f t="shared" si="68"/>
        <v/>
      </c>
      <c r="I757">
        <f t="shared" si="69"/>
        <v>0</v>
      </c>
      <c r="M757">
        <f t="shared" si="70"/>
        <v>0</v>
      </c>
      <c r="N757">
        <f t="shared" si="70"/>
        <v>0</v>
      </c>
    </row>
    <row r="758" spans="1:14" x14ac:dyDescent="0.25">
      <c r="A758">
        <f ca="1">IF($B$2=0,"",COUNTA($B$2:B758))</f>
        <v>757</v>
      </c>
      <c r="B758" s="3" t="str">
        <f t="shared" ca="1" si="67"/>
        <v/>
      </c>
      <c r="C758" s="3">
        <f t="shared" ca="1" si="71"/>
        <v>0</v>
      </c>
      <c r="G758" t="str">
        <f>IF(ISBLANK(K758),"",COUNTA($K$2:K758))</f>
        <v/>
      </c>
      <c r="H758" t="str">
        <f t="shared" si="68"/>
        <v/>
      </c>
      <c r="I758">
        <f t="shared" si="69"/>
        <v>0</v>
      </c>
      <c r="M758">
        <f t="shared" si="70"/>
        <v>0</v>
      </c>
      <c r="N758">
        <f t="shared" si="70"/>
        <v>0</v>
      </c>
    </row>
    <row r="759" spans="1:14" x14ac:dyDescent="0.25">
      <c r="A759">
        <f ca="1">IF($B$2=0,"",COUNTA($B$2:B759))</f>
        <v>758</v>
      </c>
      <c r="B759" s="3" t="str">
        <f t="shared" ca="1" si="67"/>
        <v/>
      </c>
      <c r="C759" s="3">
        <f t="shared" ca="1" si="71"/>
        <v>0</v>
      </c>
      <c r="G759" t="str">
        <f>IF(ISBLANK(K759),"",COUNTA($K$2:K759))</f>
        <v/>
      </c>
      <c r="H759" t="str">
        <f t="shared" si="68"/>
        <v/>
      </c>
      <c r="I759">
        <f t="shared" si="69"/>
        <v>0</v>
      </c>
      <c r="M759">
        <f t="shared" si="70"/>
        <v>0</v>
      </c>
      <c r="N759">
        <f t="shared" si="70"/>
        <v>0</v>
      </c>
    </row>
    <row r="760" spans="1:14" x14ac:dyDescent="0.25">
      <c r="A760">
        <f ca="1">IF($B$2=0,"",COUNTA($B$2:B760))</f>
        <v>759</v>
      </c>
      <c r="B760" s="3" t="str">
        <f t="shared" ca="1" si="67"/>
        <v/>
      </c>
      <c r="C760" s="3">
        <f t="shared" ca="1" si="71"/>
        <v>0</v>
      </c>
      <c r="G760" t="str">
        <f>IF(ISBLANK(K760),"",COUNTA($K$2:K760))</f>
        <v/>
      </c>
      <c r="H760" t="str">
        <f t="shared" si="68"/>
        <v/>
      </c>
      <c r="I760">
        <f t="shared" si="69"/>
        <v>0</v>
      </c>
      <c r="M760">
        <f t="shared" si="70"/>
        <v>0</v>
      </c>
      <c r="N760">
        <f t="shared" si="70"/>
        <v>0</v>
      </c>
    </row>
    <row r="761" spans="1:14" x14ac:dyDescent="0.25">
      <c r="A761">
        <f ca="1">IF($B$2=0,"",COUNTA($B$2:B761))</f>
        <v>760</v>
      </c>
      <c r="B761" s="3" t="str">
        <f t="shared" ca="1" si="67"/>
        <v/>
      </c>
      <c r="C761" s="3">
        <f t="shared" ca="1" si="71"/>
        <v>0</v>
      </c>
      <c r="G761" t="str">
        <f>IF(ISBLANK(K761),"",COUNTA($K$2:K761))</f>
        <v/>
      </c>
      <c r="H761" t="str">
        <f t="shared" si="68"/>
        <v/>
      </c>
      <c r="I761">
        <f t="shared" si="69"/>
        <v>0</v>
      </c>
      <c r="M761">
        <f t="shared" si="70"/>
        <v>0</v>
      </c>
      <c r="N761">
        <f t="shared" si="70"/>
        <v>0</v>
      </c>
    </row>
    <row r="762" spans="1:14" x14ac:dyDescent="0.25">
      <c r="A762">
        <f ca="1">IF($B$2=0,"",COUNTA($B$2:B762))</f>
        <v>761</v>
      </c>
      <c r="B762" s="3" t="str">
        <f t="shared" ca="1" si="67"/>
        <v/>
      </c>
      <c r="C762" s="3">
        <f t="shared" ca="1" si="71"/>
        <v>0</v>
      </c>
      <c r="G762" t="str">
        <f>IF(ISBLANK(K762),"",COUNTA($K$2:K762))</f>
        <v/>
      </c>
      <c r="H762" t="str">
        <f t="shared" si="68"/>
        <v/>
      </c>
      <c r="I762">
        <f t="shared" si="69"/>
        <v>0</v>
      </c>
      <c r="M762">
        <f t="shared" si="70"/>
        <v>0</v>
      </c>
      <c r="N762">
        <f t="shared" si="70"/>
        <v>0</v>
      </c>
    </row>
    <row r="763" spans="1:14" x14ac:dyDescent="0.25">
      <c r="A763">
        <f ca="1">IF($B$2=0,"",COUNTA($B$2:B763))</f>
        <v>762</v>
      </c>
      <c r="B763" s="3" t="str">
        <f t="shared" ca="1" si="67"/>
        <v/>
      </c>
      <c r="C763" s="3">
        <f t="shared" ca="1" si="71"/>
        <v>0</v>
      </c>
      <c r="G763" t="str">
        <f>IF(ISBLANK(K763),"",COUNTA($K$2:K763))</f>
        <v/>
      </c>
      <c r="H763" t="str">
        <f t="shared" si="68"/>
        <v/>
      </c>
      <c r="I763">
        <f t="shared" si="69"/>
        <v>0</v>
      </c>
      <c r="M763">
        <f t="shared" si="70"/>
        <v>0</v>
      </c>
      <c r="N763">
        <f t="shared" si="70"/>
        <v>0</v>
      </c>
    </row>
    <row r="764" spans="1:14" x14ac:dyDescent="0.25">
      <c r="A764">
        <f ca="1">IF($B$2=0,"",COUNTA($B$2:B764))</f>
        <v>763</v>
      </c>
      <c r="B764" s="3" t="str">
        <f t="shared" ca="1" si="67"/>
        <v/>
      </c>
      <c r="C764" s="3">
        <f t="shared" ca="1" si="71"/>
        <v>0</v>
      </c>
      <c r="G764" t="str">
        <f>IF(ISBLANK(K764),"",COUNTA($K$2:K764))</f>
        <v/>
      </c>
      <c r="H764" t="str">
        <f t="shared" si="68"/>
        <v/>
      </c>
      <c r="I764">
        <f t="shared" si="69"/>
        <v>0</v>
      </c>
      <c r="M764">
        <f t="shared" si="70"/>
        <v>0</v>
      </c>
      <c r="N764">
        <f t="shared" si="70"/>
        <v>0</v>
      </c>
    </row>
    <row r="765" spans="1:14" x14ac:dyDescent="0.25">
      <c r="A765">
        <f ca="1">IF($B$2=0,"",COUNTA($B$2:B765))</f>
        <v>764</v>
      </c>
      <c r="B765" s="3" t="str">
        <f t="shared" ca="1" si="67"/>
        <v/>
      </c>
      <c r="C765" s="3">
        <f t="shared" ca="1" si="71"/>
        <v>0</v>
      </c>
      <c r="G765" t="str">
        <f>IF(ISBLANK(K765),"",COUNTA($K$2:K765))</f>
        <v/>
      </c>
      <c r="H765" t="str">
        <f t="shared" si="68"/>
        <v/>
      </c>
      <c r="I765">
        <f t="shared" si="69"/>
        <v>0</v>
      </c>
      <c r="M765">
        <f t="shared" si="70"/>
        <v>0</v>
      </c>
      <c r="N765">
        <f t="shared" si="70"/>
        <v>0</v>
      </c>
    </row>
    <row r="766" spans="1:14" x14ac:dyDescent="0.25">
      <c r="A766">
        <f ca="1">IF($B$2=0,"",COUNTA($B$2:B766))</f>
        <v>765</v>
      </c>
      <c r="B766" s="3" t="str">
        <f t="shared" ca="1" si="67"/>
        <v/>
      </c>
      <c r="C766" s="3">
        <f t="shared" ca="1" si="71"/>
        <v>0</v>
      </c>
      <c r="G766" t="str">
        <f>IF(ISBLANK(K766),"",COUNTA($K$2:K766))</f>
        <v/>
      </c>
      <c r="H766" t="str">
        <f t="shared" si="68"/>
        <v/>
      </c>
      <c r="I766">
        <f t="shared" si="69"/>
        <v>0</v>
      </c>
      <c r="M766">
        <f t="shared" si="70"/>
        <v>0</v>
      </c>
      <c r="N766">
        <f t="shared" si="70"/>
        <v>0</v>
      </c>
    </row>
    <row r="767" spans="1:14" x14ac:dyDescent="0.25">
      <c r="A767">
        <f ca="1">IF($B$2=0,"",COUNTA($B$2:B767))</f>
        <v>766</v>
      </c>
      <c r="B767" s="3" t="str">
        <f t="shared" ca="1" si="67"/>
        <v/>
      </c>
      <c r="C767" s="3">
        <f t="shared" ca="1" si="71"/>
        <v>0</v>
      </c>
      <c r="G767" t="str">
        <f>IF(ISBLANK(K767),"",COUNTA($K$2:K767))</f>
        <v/>
      </c>
      <c r="H767" t="str">
        <f t="shared" si="68"/>
        <v/>
      </c>
      <c r="I767">
        <f t="shared" si="69"/>
        <v>0</v>
      </c>
      <c r="M767">
        <f t="shared" si="70"/>
        <v>0</v>
      </c>
      <c r="N767">
        <f t="shared" si="70"/>
        <v>0</v>
      </c>
    </row>
    <row r="768" spans="1:14" x14ac:dyDescent="0.25">
      <c r="A768">
        <f ca="1">IF($B$2=0,"",COUNTA($B$2:B768))</f>
        <v>767</v>
      </c>
      <c r="B768" s="3" t="str">
        <f t="shared" ca="1" si="67"/>
        <v/>
      </c>
      <c r="C768" s="3">
        <f t="shared" ca="1" si="71"/>
        <v>0</v>
      </c>
      <c r="G768" t="str">
        <f>IF(ISBLANK(K768),"",COUNTA($K$2:K768))</f>
        <v/>
      </c>
      <c r="H768" t="str">
        <f t="shared" si="68"/>
        <v/>
      </c>
      <c r="I768">
        <f t="shared" si="69"/>
        <v>0</v>
      </c>
      <c r="M768">
        <f t="shared" si="70"/>
        <v>0</v>
      </c>
      <c r="N768">
        <f t="shared" si="70"/>
        <v>0</v>
      </c>
    </row>
    <row r="769" spans="1:14" x14ac:dyDescent="0.25">
      <c r="A769">
        <f ca="1">IF($B$2=0,"",COUNTA($B$2:B769))</f>
        <v>768</v>
      </c>
      <c r="B769" s="3" t="str">
        <f t="shared" ca="1" si="67"/>
        <v/>
      </c>
      <c r="C769" s="3">
        <f t="shared" ca="1" si="71"/>
        <v>0</v>
      </c>
      <c r="G769" t="str">
        <f>IF(ISBLANK(K769),"",COUNTA($K$2:K769))</f>
        <v/>
      </c>
      <c r="H769" t="str">
        <f t="shared" si="68"/>
        <v/>
      </c>
      <c r="I769">
        <f t="shared" si="69"/>
        <v>0</v>
      </c>
      <c r="M769">
        <f t="shared" si="70"/>
        <v>0</v>
      </c>
      <c r="N769">
        <f t="shared" si="70"/>
        <v>0</v>
      </c>
    </row>
    <row r="770" spans="1:14" x14ac:dyDescent="0.25">
      <c r="A770">
        <f ca="1">IF($B$2=0,"",COUNTA($B$2:B770))</f>
        <v>769</v>
      </c>
      <c r="B770" s="3" t="str">
        <f t="shared" ref="B770:B833" ca="1" si="72">UPPER(OFFSET(F769,(ROW()-1)*1-1,0))</f>
        <v/>
      </c>
      <c r="C770" s="3">
        <f t="shared" ca="1" si="71"/>
        <v>0</v>
      </c>
      <c r="G770" t="str">
        <f>IF(ISBLANK(K770),"",COUNTA($K$2:K770))</f>
        <v/>
      </c>
      <c r="H770" t="str">
        <f t="shared" ref="H770:H833" si="73">IF(ISBLANK(K770),"",IF(ISNUMBER(SEARCH("+",K770)),LEFT(K770,SEARCH("+",K770,1)-1),LEFT(K770,SEARCH("-",K770,1)-1)))</f>
        <v/>
      </c>
      <c r="I770">
        <f t="shared" ref="I770:I833" si="74">IF(VALUE(M770)&gt;0,-20,IF(VALUE(M770)&gt;VALUE(N770),-20,M770))</f>
        <v>0</v>
      </c>
      <c r="M770">
        <f t="shared" ref="M770:N833" si="75">IF(ISBLANK(K770),0,IF(ISNUMBER(SEARCH("+",K770)),RIGHT(K770,LEN(K770)-SEARCH("+",K770,1)),RIGHT(K770,LEN(K770)-SEARCH("-",K770,1)+1)))</f>
        <v>0</v>
      </c>
      <c r="N770">
        <f t="shared" si="75"/>
        <v>0</v>
      </c>
    </row>
    <row r="771" spans="1:14" x14ac:dyDescent="0.25">
      <c r="A771">
        <f ca="1">IF($B$2=0,"",COUNTA($B$2:B771))</f>
        <v>770</v>
      </c>
      <c r="B771" s="3" t="str">
        <f t="shared" ca="1" si="72"/>
        <v/>
      </c>
      <c r="C771" s="3">
        <f t="shared" ca="1" si="71"/>
        <v>0</v>
      </c>
      <c r="G771" t="str">
        <f>IF(ISBLANK(K771),"",COUNTA($K$2:K771))</f>
        <v/>
      </c>
      <c r="H771" t="str">
        <f t="shared" si="73"/>
        <v/>
      </c>
      <c r="I771">
        <f t="shared" si="74"/>
        <v>0</v>
      </c>
      <c r="M771">
        <f t="shared" si="75"/>
        <v>0</v>
      </c>
      <c r="N771">
        <f t="shared" si="75"/>
        <v>0</v>
      </c>
    </row>
    <row r="772" spans="1:14" x14ac:dyDescent="0.25">
      <c r="A772">
        <f ca="1">IF($B$2=0,"",COUNTA($B$2:B772))</f>
        <v>771</v>
      </c>
      <c r="B772" s="3" t="str">
        <f t="shared" ca="1" si="72"/>
        <v/>
      </c>
      <c r="C772" s="3">
        <f t="shared" ca="1" si="71"/>
        <v>0</v>
      </c>
      <c r="G772" t="str">
        <f>IF(ISBLANK(K772),"",COUNTA($K$2:K772))</f>
        <v/>
      </c>
      <c r="H772" t="str">
        <f t="shared" si="73"/>
        <v/>
      </c>
      <c r="I772">
        <f t="shared" si="74"/>
        <v>0</v>
      </c>
      <c r="M772">
        <f t="shared" si="75"/>
        <v>0</v>
      </c>
      <c r="N772">
        <f t="shared" si="75"/>
        <v>0</v>
      </c>
    </row>
    <row r="773" spans="1:14" x14ac:dyDescent="0.25">
      <c r="A773">
        <f ca="1">IF($B$2=0,"",COUNTA($B$2:B773))</f>
        <v>772</v>
      </c>
      <c r="B773" s="3" t="str">
        <f t="shared" ca="1" si="72"/>
        <v/>
      </c>
      <c r="C773" s="3">
        <f t="shared" ca="1" si="71"/>
        <v>0</v>
      </c>
      <c r="G773" t="str">
        <f>IF(ISBLANK(K773),"",COUNTA($K$2:K773))</f>
        <v/>
      </c>
      <c r="H773" t="str">
        <f t="shared" si="73"/>
        <v/>
      </c>
      <c r="I773">
        <f t="shared" si="74"/>
        <v>0</v>
      </c>
      <c r="M773">
        <f t="shared" si="75"/>
        <v>0</v>
      </c>
      <c r="N773">
        <f t="shared" si="75"/>
        <v>0</v>
      </c>
    </row>
    <row r="774" spans="1:14" x14ac:dyDescent="0.25">
      <c r="A774">
        <f ca="1">IF($B$2=0,"",COUNTA($B$2:B774))</f>
        <v>773</v>
      </c>
      <c r="B774" s="3" t="str">
        <f t="shared" ca="1" si="72"/>
        <v/>
      </c>
      <c r="C774" s="3">
        <f t="shared" ca="1" si="71"/>
        <v>0</v>
      </c>
      <c r="G774" t="str">
        <f>IF(ISBLANK(K774),"",COUNTA($K$2:K774))</f>
        <v/>
      </c>
      <c r="H774" t="str">
        <f t="shared" si="73"/>
        <v/>
      </c>
      <c r="I774">
        <f t="shared" si="74"/>
        <v>0</v>
      </c>
      <c r="M774">
        <f t="shared" si="75"/>
        <v>0</v>
      </c>
      <c r="N774">
        <f t="shared" si="75"/>
        <v>0</v>
      </c>
    </row>
    <row r="775" spans="1:14" x14ac:dyDescent="0.25">
      <c r="A775">
        <f ca="1">IF($B$2=0,"",COUNTA($B$2:B775))</f>
        <v>774</v>
      </c>
      <c r="B775" s="3" t="str">
        <f t="shared" ca="1" si="72"/>
        <v/>
      </c>
      <c r="C775" s="3">
        <f t="shared" ca="1" si="71"/>
        <v>0</v>
      </c>
      <c r="G775" t="str">
        <f>IF(ISBLANK(K775),"",COUNTA($K$2:K775))</f>
        <v/>
      </c>
      <c r="H775" t="str">
        <f t="shared" si="73"/>
        <v/>
      </c>
      <c r="I775">
        <f t="shared" si="74"/>
        <v>0</v>
      </c>
      <c r="M775">
        <f t="shared" si="75"/>
        <v>0</v>
      </c>
      <c r="N775">
        <f t="shared" si="75"/>
        <v>0</v>
      </c>
    </row>
    <row r="776" spans="1:14" x14ac:dyDescent="0.25">
      <c r="A776">
        <f ca="1">IF($B$2=0,"",COUNTA($B$2:B776))</f>
        <v>775</v>
      </c>
      <c r="B776" s="3" t="str">
        <f t="shared" ca="1" si="72"/>
        <v/>
      </c>
      <c r="C776" s="3">
        <f t="shared" ca="1" si="71"/>
        <v>0</v>
      </c>
      <c r="G776" t="str">
        <f>IF(ISBLANK(K776),"",COUNTA($K$2:K776))</f>
        <v/>
      </c>
      <c r="H776" t="str">
        <f t="shared" si="73"/>
        <v/>
      </c>
      <c r="I776">
        <f t="shared" si="74"/>
        <v>0</v>
      </c>
      <c r="M776">
        <f t="shared" si="75"/>
        <v>0</v>
      </c>
      <c r="N776">
        <f t="shared" si="75"/>
        <v>0</v>
      </c>
    </row>
    <row r="777" spans="1:14" x14ac:dyDescent="0.25">
      <c r="A777">
        <f ca="1">IF($B$2=0,"",COUNTA($B$2:B777))</f>
        <v>776</v>
      </c>
      <c r="B777" s="3" t="str">
        <f t="shared" ca="1" si="72"/>
        <v/>
      </c>
      <c r="C777" s="3">
        <f t="shared" ca="1" si="71"/>
        <v>0</v>
      </c>
      <c r="G777" t="str">
        <f>IF(ISBLANK(K777),"",COUNTA($K$2:K777))</f>
        <v/>
      </c>
      <c r="H777" t="str">
        <f t="shared" si="73"/>
        <v/>
      </c>
      <c r="I777">
        <f t="shared" si="74"/>
        <v>0</v>
      </c>
      <c r="M777">
        <f t="shared" si="75"/>
        <v>0</v>
      </c>
      <c r="N777">
        <f t="shared" si="75"/>
        <v>0</v>
      </c>
    </row>
    <row r="778" spans="1:14" x14ac:dyDescent="0.25">
      <c r="A778">
        <f ca="1">IF($B$2=0,"",COUNTA($B$2:B778))</f>
        <v>777</v>
      </c>
      <c r="B778" s="3" t="str">
        <f t="shared" ca="1" si="72"/>
        <v/>
      </c>
      <c r="C778" s="3">
        <f t="shared" ca="1" si="71"/>
        <v>0</v>
      </c>
      <c r="G778" t="str">
        <f>IF(ISBLANK(K778),"",COUNTA($K$2:K778))</f>
        <v/>
      </c>
      <c r="H778" t="str">
        <f t="shared" si="73"/>
        <v/>
      </c>
      <c r="I778">
        <f t="shared" si="74"/>
        <v>0</v>
      </c>
      <c r="M778">
        <f t="shared" si="75"/>
        <v>0</v>
      </c>
      <c r="N778">
        <f t="shared" si="75"/>
        <v>0</v>
      </c>
    </row>
    <row r="779" spans="1:14" x14ac:dyDescent="0.25">
      <c r="A779">
        <f ca="1">IF($B$2=0,"",COUNTA($B$2:B779))</f>
        <v>778</v>
      </c>
      <c r="B779" s="3" t="str">
        <f t="shared" ca="1" si="72"/>
        <v/>
      </c>
      <c r="C779" s="3">
        <f t="shared" ca="1" si="71"/>
        <v>0</v>
      </c>
      <c r="G779" t="str">
        <f>IF(ISBLANK(K779),"",COUNTA($K$2:K779))</f>
        <v/>
      </c>
      <c r="H779" t="str">
        <f t="shared" si="73"/>
        <v/>
      </c>
      <c r="I779">
        <f t="shared" si="74"/>
        <v>0</v>
      </c>
      <c r="M779">
        <f t="shared" si="75"/>
        <v>0</v>
      </c>
      <c r="N779">
        <f t="shared" si="75"/>
        <v>0</v>
      </c>
    </row>
    <row r="780" spans="1:14" x14ac:dyDescent="0.25">
      <c r="A780">
        <f ca="1">IF($B$2=0,"",COUNTA($B$2:B780))</f>
        <v>779</v>
      </c>
      <c r="B780" s="3" t="str">
        <f t="shared" ca="1" si="72"/>
        <v/>
      </c>
      <c r="C780" s="3">
        <f t="shared" ca="1" si="71"/>
        <v>0</v>
      </c>
      <c r="G780" t="str">
        <f>IF(ISBLANK(K780),"",COUNTA($K$2:K780))</f>
        <v/>
      </c>
      <c r="H780" t="str">
        <f t="shared" si="73"/>
        <v/>
      </c>
      <c r="I780">
        <f t="shared" si="74"/>
        <v>0</v>
      </c>
      <c r="M780">
        <f t="shared" si="75"/>
        <v>0</v>
      </c>
      <c r="N780">
        <f t="shared" si="75"/>
        <v>0</v>
      </c>
    </row>
    <row r="781" spans="1:14" x14ac:dyDescent="0.25">
      <c r="A781">
        <f ca="1">IF($B$2=0,"",COUNTA($B$2:B781))</f>
        <v>780</v>
      </c>
      <c r="B781" s="3" t="str">
        <f t="shared" ca="1" si="72"/>
        <v/>
      </c>
      <c r="C781" s="3">
        <f t="shared" ca="1" si="71"/>
        <v>0</v>
      </c>
      <c r="G781" t="str">
        <f>IF(ISBLANK(K781),"",COUNTA($K$2:K781))</f>
        <v/>
      </c>
      <c r="H781" t="str">
        <f t="shared" si="73"/>
        <v/>
      </c>
      <c r="I781">
        <f t="shared" si="74"/>
        <v>0</v>
      </c>
      <c r="M781">
        <f t="shared" si="75"/>
        <v>0</v>
      </c>
      <c r="N781">
        <f t="shared" si="75"/>
        <v>0</v>
      </c>
    </row>
    <row r="782" spans="1:14" x14ac:dyDescent="0.25">
      <c r="A782">
        <f ca="1">IF($B$2=0,"",COUNTA($B$2:B782))</f>
        <v>781</v>
      </c>
      <c r="B782" s="3" t="str">
        <f t="shared" ca="1" si="72"/>
        <v/>
      </c>
      <c r="C782" s="3">
        <f t="shared" ca="1" si="71"/>
        <v>0</v>
      </c>
      <c r="G782" t="str">
        <f>IF(ISBLANK(K782),"",COUNTA($K$2:K782))</f>
        <v/>
      </c>
      <c r="H782" t="str">
        <f t="shared" si="73"/>
        <v/>
      </c>
      <c r="I782">
        <f t="shared" si="74"/>
        <v>0</v>
      </c>
      <c r="M782">
        <f t="shared" si="75"/>
        <v>0</v>
      </c>
      <c r="N782">
        <f t="shared" si="75"/>
        <v>0</v>
      </c>
    </row>
    <row r="783" spans="1:14" x14ac:dyDescent="0.25">
      <c r="A783">
        <f ca="1">IF($B$2=0,"",COUNTA($B$2:B783))</f>
        <v>782</v>
      </c>
      <c r="B783" s="3" t="str">
        <f t="shared" ca="1" si="72"/>
        <v/>
      </c>
      <c r="C783" s="3">
        <f t="shared" ca="1" si="71"/>
        <v>0</v>
      </c>
      <c r="G783" t="str">
        <f>IF(ISBLANK(K783),"",COUNTA($K$2:K783))</f>
        <v/>
      </c>
      <c r="H783" t="str">
        <f t="shared" si="73"/>
        <v/>
      </c>
      <c r="I783">
        <f t="shared" si="74"/>
        <v>0</v>
      </c>
      <c r="M783">
        <f t="shared" si="75"/>
        <v>0</v>
      </c>
      <c r="N783">
        <f t="shared" si="75"/>
        <v>0</v>
      </c>
    </row>
    <row r="784" spans="1:14" x14ac:dyDescent="0.25">
      <c r="A784">
        <f ca="1">IF($B$2=0,"",COUNTA($B$2:B784))</f>
        <v>783</v>
      </c>
      <c r="B784" s="3" t="str">
        <f t="shared" ca="1" si="72"/>
        <v/>
      </c>
      <c r="C784" s="3">
        <f t="shared" ca="1" si="71"/>
        <v>0</v>
      </c>
      <c r="G784" t="str">
        <f>IF(ISBLANK(K784),"",COUNTA($K$2:K784))</f>
        <v/>
      </c>
      <c r="H784" t="str">
        <f t="shared" si="73"/>
        <v/>
      </c>
      <c r="I784">
        <f t="shared" si="74"/>
        <v>0</v>
      </c>
      <c r="M784">
        <f t="shared" si="75"/>
        <v>0</v>
      </c>
      <c r="N784">
        <f t="shared" si="75"/>
        <v>0</v>
      </c>
    </row>
    <row r="785" spans="1:14" x14ac:dyDescent="0.25">
      <c r="A785">
        <f ca="1">IF($B$2=0,"",COUNTA($B$2:B785))</f>
        <v>784</v>
      </c>
      <c r="B785" s="3" t="str">
        <f t="shared" ca="1" si="72"/>
        <v/>
      </c>
      <c r="C785" s="3">
        <f t="shared" ca="1" si="71"/>
        <v>0</v>
      </c>
      <c r="G785" t="str">
        <f>IF(ISBLANK(K785),"",COUNTA($K$2:K785))</f>
        <v/>
      </c>
      <c r="H785" t="str">
        <f t="shared" si="73"/>
        <v/>
      </c>
      <c r="I785">
        <f t="shared" si="74"/>
        <v>0</v>
      </c>
      <c r="M785">
        <f t="shared" si="75"/>
        <v>0</v>
      </c>
      <c r="N785">
        <f t="shared" si="75"/>
        <v>0</v>
      </c>
    </row>
    <row r="786" spans="1:14" x14ac:dyDescent="0.25">
      <c r="A786">
        <f ca="1">IF($B$2=0,"",COUNTA($B$2:B786))</f>
        <v>785</v>
      </c>
      <c r="B786" s="3" t="str">
        <f t="shared" ca="1" si="72"/>
        <v/>
      </c>
      <c r="C786" s="3">
        <f t="shared" ca="1" si="71"/>
        <v>0</v>
      </c>
      <c r="G786" t="str">
        <f>IF(ISBLANK(K786),"",COUNTA($K$2:K786))</f>
        <v/>
      </c>
      <c r="H786" t="str">
        <f t="shared" si="73"/>
        <v/>
      </c>
      <c r="I786">
        <f t="shared" si="74"/>
        <v>0</v>
      </c>
      <c r="M786">
        <f t="shared" si="75"/>
        <v>0</v>
      </c>
      <c r="N786">
        <f t="shared" si="75"/>
        <v>0</v>
      </c>
    </row>
    <row r="787" spans="1:14" x14ac:dyDescent="0.25">
      <c r="A787">
        <f ca="1">IF($B$2=0,"",COUNTA($B$2:B787))</f>
        <v>786</v>
      </c>
      <c r="B787" s="3" t="str">
        <f t="shared" ca="1" si="72"/>
        <v/>
      </c>
      <c r="C787" s="3">
        <f t="shared" ca="1" si="71"/>
        <v>0</v>
      </c>
      <c r="G787" t="str">
        <f>IF(ISBLANK(K787),"",COUNTA($K$2:K787))</f>
        <v/>
      </c>
      <c r="H787" t="str">
        <f t="shared" si="73"/>
        <v/>
      </c>
      <c r="I787">
        <f t="shared" si="74"/>
        <v>0</v>
      </c>
      <c r="M787">
        <f t="shared" si="75"/>
        <v>0</v>
      </c>
      <c r="N787">
        <f t="shared" si="75"/>
        <v>0</v>
      </c>
    </row>
    <row r="788" spans="1:14" x14ac:dyDescent="0.25">
      <c r="A788">
        <f ca="1">IF($B$2=0,"",COUNTA($B$2:B788))</f>
        <v>787</v>
      </c>
      <c r="B788" s="3" t="str">
        <f t="shared" ca="1" si="72"/>
        <v/>
      </c>
      <c r="C788" s="3">
        <f t="shared" ca="1" si="71"/>
        <v>0</v>
      </c>
      <c r="G788" t="str">
        <f>IF(ISBLANK(K788),"",COUNTA($K$2:K788))</f>
        <v/>
      </c>
      <c r="H788" t="str">
        <f t="shared" si="73"/>
        <v/>
      </c>
      <c r="I788">
        <f t="shared" si="74"/>
        <v>0</v>
      </c>
      <c r="M788">
        <f t="shared" si="75"/>
        <v>0</v>
      </c>
      <c r="N788">
        <f t="shared" si="75"/>
        <v>0</v>
      </c>
    </row>
    <row r="789" spans="1:14" x14ac:dyDescent="0.25">
      <c r="A789">
        <f ca="1">IF($B$2=0,"",COUNTA($B$2:B789))</f>
        <v>788</v>
      </c>
      <c r="B789" s="3" t="str">
        <f t="shared" ca="1" si="72"/>
        <v/>
      </c>
      <c r="C789" s="3">
        <f t="shared" ca="1" si="71"/>
        <v>0</v>
      </c>
      <c r="G789" t="str">
        <f>IF(ISBLANK(K789),"",COUNTA($K$2:K789))</f>
        <v/>
      </c>
      <c r="H789" t="str">
        <f t="shared" si="73"/>
        <v/>
      </c>
      <c r="I789">
        <f t="shared" si="74"/>
        <v>0</v>
      </c>
      <c r="M789">
        <f t="shared" si="75"/>
        <v>0</v>
      </c>
      <c r="N789">
        <f t="shared" si="75"/>
        <v>0</v>
      </c>
    </row>
    <row r="790" spans="1:14" x14ac:dyDescent="0.25">
      <c r="A790">
        <f ca="1">IF($B$2=0,"",COUNTA($B$2:B790))</f>
        <v>789</v>
      </c>
      <c r="B790" s="3" t="str">
        <f t="shared" ca="1" si="72"/>
        <v/>
      </c>
      <c r="C790" s="3">
        <f t="shared" ca="1" si="71"/>
        <v>0</v>
      </c>
      <c r="G790" t="str">
        <f>IF(ISBLANK(K790),"",COUNTA($K$2:K790))</f>
        <v/>
      </c>
      <c r="H790" t="str">
        <f t="shared" si="73"/>
        <v/>
      </c>
      <c r="I790">
        <f t="shared" si="74"/>
        <v>0</v>
      </c>
      <c r="M790">
        <f t="shared" si="75"/>
        <v>0</v>
      </c>
      <c r="N790">
        <f t="shared" si="75"/>
        <v>0</v>
      </c>
    </row>
    <row r="791" spans="1:14" x14ac:dyDescent="0.25">
      <c r="A791">
        <f ca="1">IF($B$2=0,"",COUNTA($B$2:B791))</f>
        <v>790</v>
      </c>
      <c r="B791" s="3" t="str">
        <f t="shared" ca="1" si="72"/>
        <v/>
      </c>
      <c r="C791" s="3">
        <f t="shared" ca="1" si="71"/>
        <v>0</v>
      </c>
      <c r="G791" t="str">
        <f>IF(ISBLANK(K791),"",COUNTA($K$2:K791))</f>
        <v/>
      </c>
      <c r="H791" t="str">
        <f t="shared" si="73"/>
        <v/>
      </c>
      <c r="I791">
        <f t="shared" si="74"/>
        <v>0</v>
      </c>
      <c r="M791">
        <f t="shared" si="75"/>
        <v>0</v>
      </c>
      <c r="N791">
        <f t="shared" si="75"/>
        <v>0</v>
      </c>
    </row>
    <row r="792" spans="1:14" x14ac:dyDescent="0.25">
      <c r="A792">
        <f ca="1">IF($B$2=0,"",COUNTA($B$2:B792))</f>
        <v>791</v>
      </c>
      <c r="B792" s="3" t="str">
        <f t="shared" ca="1" si="72"/>
        <v/>
      </c>
      <c r="C792" s="3">
        <f t="shared" ca="1" si="71"/>
        <v>0</v>
      </c>
      <c r="G792" t="str">
        <f>IF(ISBLANK(K792),"",COUNTA($K$2:K792))</f>
        <v/>
      </c>
      <c r="H792" t="str">
        <f t="shared" si="73"/>
        <v/>
      </c>
      <c r="I792">
        <f t="shared" si="74"/>
        <v>0</v>
      </c>
      <c r="M792">
        <f t="shared" si="75"/>
        <v>0</v>
      </c>
      <c r="N792">
        <f t="shared" si="75"/>
        <v>0</v>
      </c>
    </row>
    <row r="793" spans="1:14" x14ac:dyDescent="0.25">
      <c r="A793">
        <f ca="1">IF($B$2=0,"",COUNTA($B$2:B793))</f>
        <v>792</v>
      </c>
      <c r="B793" s="3" t="str">
        <f t="shared" ca="1" si="72"/>
        <v/>
      </c>
      <c r="C793" s="3">
        <f t="shared" ca="1" si="71"/>
        <v>0</v>
      </c>
      <c r="G793" t="str">
        <f>IF(ISBLANK(K793),"",COUNTA($K$2:K793))</f>
        <v/>
      </c>
      <c r="H793" t="str">
        <f t="shared" si="73"/>
        <v/>
      </c>
      <c r="I793">
        <f t="shared" si="74"/>
        <v>0</v>
      </c>
      <c r="M793">
        <f t="shared" si="75"/>
        <v>0</v>
      </c>
      <c r="N793">
        <f t="shared" si="75"/>
        <v>0</v>
      </c>
    </row>
    <row r="794" spans="1:14" x14ac:dyDescent="0.25">
      <c r="A794">
        <f ca="1">IF($B$2=0,"",COUNTA($B$2:B794))</f>
        <v>793</v>
      </c>
      <c r="B794" s="3" t="str">
        <f t="shared" ca="1" si="72"/>
        <v/>
      </c>
      <c r="C794" s="3">
        <f t="shared" ca="1" si="71"/>
        <v>0</v>
      </c>
      <c r="G794" t="str">
        <f>IF(ISBLANK(K794),"",COUNTA($K$2:K794))</f>
        <v/>
      </c>
      <c r="H794" t="str">
        <f t="shared" si="73"/>
        <v/>
      </c>
      <c r="I794">
        <f t="shared" si="74"/>
        <v>0</v>
      </c>
      <c r="M794">
        <f t="shared" si="75"/>
        <v>0</v>
      </c>
      <c r="N794">
        <f t="shared" si="75"/>
        <v>0</v>
      </c>
    </row>
    <row r="795" spans="1:14" x14ac:dyDescent="0.25">
      <c r="A795">
        <f ca="1">IF($B$2=0,"",COUNTA($B$2:B795))</f>
        <v>794</v>
      </c>
      <c r="B795" s="3" t="str">
        <f t="shared" ca="1" si="72"/>
        <v/>
      </c>
      <c r="C795" s="3">
        <f t="shared" ca="1" si="71"/>
        <v>0</v>
      </c>
      <c r="G795" t="str">
        <f>IF(ISBLANK(K795),"",COUNTA($K$2:K795))</f>
        <v/>
      </c>
      <c r="H795" t="str">
        <f t="shared" si="73"/>
        <v/>
      </c>
      <c r="I795">
        <f t="shared" si="74"/>
        <v>0</v>
      </c>
      <c r="M795">
        <f t="shared" si="75"/>
        <v>0</v>
      </c>
      <c r="N795">
        <f t="shared" si="75"/>
        <v>0</v>
      </c>
    </row>
    <row r="796" spans="1:14" x14ac:dyDescent="0.25">
      <c r="A796">
        <f ca="1">IF($B$2=0,"",COUNTA($B$2:B796))</f>
        <v>795</v>
      </c>
      <c r="B796" s="3" t="str">
        <f t="shared" ca="1" si="72"/>
        <v/>
      </c>
      <c r="C796" s="3">
        <f t="shared" ca="1" si="71"/>
        <v>0</v>
      </c>
      <c r="G796" t="str">
        <f>IF(ISBLANK(K796),"",COUNTA($K$2:K796))</f>
        <v/>
      </c>
      <c r="H796" t="str">
        <f t="shared" si="73"/>
        <v/>
      </c>
      <c r="I796">
        <f t="shared" si="74"/>
        <v>0</v>
      </c>
      <c r="M796">
        <f t="shared" si="75"/>
        <v>0</v>
      </c>
      <c r="N796">
        <f t="shared" si="75"/>
        <v>0</v>
      </c>
    </row>
    <row r="797" spans="1:14" x14ac:dyDescent="0.25">
      <c r="A797">
        <f ca="1">IF($B$2=0,"",COUNTA($B$2:B797))</f>
        <v>796</v>
      </c>
      <c r="B797" s="3" t="str">
        <f t="shared" ca="1" si="72"/>
        <v/>
      </c>
      <c r="C797" s="3">
        <f t="shared" ca="1" si="71"/>
        <v>0</v>
      </c>
      <c r="G797" t="str">
        <f>IF(ISBLANK(K797),"",COUNTA($K$2:K797))</f>
        <v/>
      </c>
      <c r="H797" t="str">
        <f t="shared" si="73"/>
        <v/>
      </c>
      <c r="I797">
        <f t="shared" si="74"/>
        <v>0</v>
      </c>
      <c r="M797">
        <f t="shared" si="75"/>
        <v>0</v>
      </c>
      <c r="N797">
        <f t="shared" si="75"/>
        <v>0</v>
      </c>
    </row>
    <row r="798" spans="1:14" x14ac:dyDescent="0.25">
      <c r="A798">
        <f ca="1">IF($B$2=0,"",COUNTA($B$2:B798))</f>
        <v>797</v>
      </c>
      <c r="B798" s="3" t="str">
        <f t="shared" ca="1" si="72"/>
        <v/>
      </c>
      <c r="C798" s="3">
        <f t="shared" ca="1" si="71"/>
        <v>0</v>
      </c>
      <c r="G798" t="str">
        <f>IF(ISBLANK(K798),"",COUNTA($K$2:K798))</f>
        <v/>
      </c>
      <c r="H798" t="str">
        <f t="shared" si="73"/>
        <v/>
      </c>
      <c r="I798">
        <f t="shared" si="74"/>
        <v>0</v>
      </c>
      <c r="M798">
        <f t="shared" si="75"/>
        <v>0</v>
      </c>
      <c r="N798">
        <f t="shared" si="75"/>
        <v>0</v>
      </c>
    </row>
    <row r="799" spans="1:14" x14ac:dyDescent="0.25">
      <c r="A799">
        <f ca="1">IF($B$2=0,"",COUNTA($B$2:B799))</f>
        <v>798</v>
      </c>
      <c r="B799" s="3" t="str">
        <f t="shared" ca="1" si="72"/>
        <v/>
      </c>
      <c r="C799" s="3">
        <f t="shared" ca="1" si="71"/>
        <v>0</v>
      </c>
      <c r="G799" t="str">
        <f>IF(ISBLANK(K799),"",COUNTA($K$2:K799))</f>
        <v/>
      </c>
      <c r="H799" t="str">
        <f t="shared" si="73"/>
        <v/>
      </c>
      <c r="I799">
        <f t="shared" si="74"/>
        <v>0</v>
      </c>
      <c r="M799">
        <f t="shared" si="75"/>
        <v>0</v>
      </c>
      <c r="N799">
        <f t="shared" si="75"/>
        <v>0</v>
      </c>
    </row>
    <row r="800" spans="1:14" x14ac:dyDescent="0.25">
      <c r="A800">
        <f ca="1">IF($B$2=0,"",COUNTA($B$2:B800))</f>
        <v>799</v>
      </c>
      <c r="B800" s="3" t="str">
        <f t="shared" ca="1" si="72"/>
        <v/>
      </c>
      <c r="C800" s="3">
        <f t="shared" ca="1" si="71"/>
        <v>0</v>
      </c>
      <c r="G800" t="str">
        <f>IF(ISBLANK(K800),"",COUNTA($K$2:K800))</f>
        <v/>
      </c>
      <c r="H800" t="str">
        <f t="shared" si="73"/>
        <v/>
      </c>
      <c r="I800">
        <f t="shared" si="74"/>
        <v>0</v>
      </c>
      <c r="M800">
        <f t="shared" si="75"/>
        <v>0</v>
      </c>
      <c r="N800">
        <f t="shared" si="75"/>
        <v>0</v>
      </c>
    </row>
    <row r="801" spans="1:14" x14ac:dyDescent="0.25">
      <c r="A801">
        <f ca="1">IF($B$2=0,"",COUNTA($B$2:B801))</f>
        <v>800</v>
      </c>
      <c r="B801" s="3" t="str">
        <f t="shared" ca="1" si="72"/>
        <v/>
      </c>
      <c r="C801" s="3">
        <f t="shared" ca="1" si="71"/>
        <v>0</v>
      </c>
      <c r="G801" t="str">
        <f>IF(ISBLANK(K801),"",COUNTA($K$2:K801))</f>
        <v/>
      </c>
      <c r="H801" t="str">
        <f t="shared" si="73"/>
        <v/>
      </c>
      <c r="I801">
        <f t="shared" si="74"/>
        <v>0</v>
      </c>
      <c r="M801">
        <f t="shared" si="75"/>
        <v>0</v>
      </c>
      <c r="N801">
        <f t="shared" si="75"/>
        <v>0</v>
      </c>
    </row>
    <row r="802" spans="1:14" x14ac:dyDescent="0.25">
      <c r="A802">
        <f ca="1">IF($B$2=0,"",COUNTA($B$2:B802))</f>
        <v>801</v>
      </c>
      <c r="B802" s="3" t="str">
        <f t="shared" ca="1" si="72"/>
        <v/>
      </c>
      <c r="C802" s="3">
        <f t="shared" ca="1" si="71"/>
        <v>0</v>
      </c>
      <c r="G802" t="str">
        <f>IF(ISBLANK(K802),"",COUNTA($K$2:K802))</f>
        <v/>
      </c>
      <c r="H802" t="str">
        <f t="shared" si="73"/>
        <v/>
      </c>
      <c r="I802">
        <f t="shared" si="74"/>
        <v>0</v>
      </c>
      <c r="M802">
        <f t="shared" si="75"/>
        <v>0</v>
      </c>
      <c r="N802">
        <f t="shared" si="75"/>
        <v>0</v>
      </c>
    </row>
    <row r="803" spans="1:14" x14ac:dyDescent="0.25">
      <c r="A803">
        <f ca="1">IF($B$2=0,"",COUNTA($B$2:B803))</f>
        <v>802</v>
      </c>
      <c r="B803" s="3" t="str">
        <f t="shared" ca="1" si="72"/>
        <v/>
      </c>
      <c r="C803" s="3">
        <f t="shared" ca="1" si="71"/>
        <v>0</v>
      </c>
      <c r="G803" t="str">
        <f>IF(ISBLANK(K803),"",COUNTA($K$2:K803))</f>
        <v/>
      </c>
      <c r="H803" t="str">
        <f t="shared" si="73"/>
        <v/>
      </c>
      <c r="I803">
        <f t="shared" si="74"/>
        <v>0</v>
      </c>
      <c r="M803">
        <f t="shared" si="75"/>
        <v>0</v>
      </c>
      <c r="N803">
        <f t="shared" si="75"/>
        <v>0</v>
      </c>
    </row>
    <row r="804" spans="1:14" x14ac:dyDescent="0.25">
      <c r="A804">
        <f ca="1">IF($B$2=0,"",COUNTA($B$2:B804))</f>
        <v>803</v>
      </c>
      <c r="B804" s="3" t="str">
        <f t="shared" ca="1" si="72"/>
        <v/>
      </c>
      <c r="C804" s="3">
        <f t="shared" ref="C804:C867" ca="1" si="76">OFFSET(F804,(ROW()-1)*1-1,0)</f>
        <v>0</v>
      </c>
      <c r="G804" t="str">
        <f>IF(ISBLANK(K804),"",COUNTA($K$2:K804))</f>
        <v/>
      </c>
      <c r="H804" t="str">
        <f t="shared" si="73"/>
        <v/>
      </c>
      <c r="I804">
        <f t="shared" si="74"/>
        <v>0</v>
      </c>
      <c r="M804">
        <f t="shared" si="75"/>
        <v>0</v>
      </c>
      <c r="N804">
        <f t="shared" si="75"/>
        <v>0</v>
      </c>
    </row>
    <row r="805" spans="1:14" x14ac:dyDescent="0.25">
      <c r="A805">
        <f ca="1">IF($B$2=0,"",COUNTA($B$2:B805))</f>
        <v>804</v>
      </c>
      <c r="B805" s="3" t="str">
        <f t="shared" ca="1" si="72"/>
        <v/>
      </c>
      <c r="C805" s="3">
        <f t="shared" ca="1" si="76"/>
        <v>0</v>
      </c>
      <c r="G805" t="str">
        <f>IF(ISBLANK(K805),"",COUNTA($K$2:K805))</f>
        <v/>
      </c>
      <c r="H805" t="str">
        <f t="shared" si="73"/>
        <v/>
      </c>
      <c r="I805">
        <f t="shared" si="74"/>
        <v>0</v>
      </c>
      <c r="M805">
        <f t="shared" si="75"/>
        <v>0</v>
      </c>
      <c r="N805">
        <f t="shared" si="75"/>
        <v>0</v>
      </c>
    </row>
    <row r="806" spans="1:14" x14ac:dyDescent="0.25">
      <c r="A806">
        <f ca="1">IF($B$2=0,"",COUNTA($B$2:B806))</f>
        <v>805</v>
      </c>
      <c r="B806" s="3" t="str">
        <f t="shared" ca="1" si="72"/>
        <v/>
      </c>
      <c r="C806" s="3">
        <f t="shared" ca="1" si="76"/>
        <v>0</v>
      </c>
      <c r="G806" t="str">
        <f>IF(ISBLANK(K806),"",COUNTA($K$2:K806))</f>
        <v/>
      </c>
      <c r="H806" t="str">
        <f t="shared" si="73"/>
        <v/>
      </c>
      <c r="I806">
        <f t="shared" si="74"/>
        <v>0</v>
      </c>
      <c r="M806">
        <f t="shared" si="75"/>
        <v>0</v>
      </c>
      <c r="N806">
        <f t="shared" si="75"/>
        <v>0</v>
      </c>
    </row>
    <row r="807" spans="1:14" x14ac:dyDescent="0.25">
      <c r="A807">
        <f ca="1">IF($B$2=0,"",COUNTA($B$2:B807))</f>
        <v>806</v>
      </c>
      <c r="B807" s="3" t="str">
        <f t="shared" ca="1" si="72"/>
        <v/>
      </c>
      <c r="C807" s="3">
        <f t="shared" ca="1" si="76"/>
        <v>0</v>
      </c>
      <c r="G807" t="str">
        <f>IF(ISBLANK(K807),"",COUNTA($K$2:K807))</f>
        <v/>
      </c>
      <c r="H807" t="str">
        <f t="shared" si="73"/>
        <v/>
      </c>
      <c r="I807">
        <f t="shared" si="74"/>
        <v>0</v>
      </c>
      <c r="M807">
        <f t="shared" si="75"/>
        <v>0</v>
      </c>
      <c r="N807">
        <f t="shared" si="75"/>
        <v>0</v>
      </c>
    </row>
    <row r="808" spans="1:14" x14ac:dyDescent="0.25">
      <c r="A808">
        <f ca="1">IF($B$2=0,"",COUNTA($B$2:B808))</f>
        <v>807</v>
      </c>
      <c r="B808" s="3" t="str">
        <f t="shared" ca="1" si="72"/>
        <v/>
      </c>
      <c r="C808" s="3">
        <f t="shared" ca="1" si="76"/>
        <v>0</v>
      </c>
      <c r="G808" t="str">
        <f>IF(ISBLANK(K808),"",COUNTA($K$2:K808))</f>
        <v/>
      </c>
      <c r="H808" t="str">
        <f t="shared" si="73"/>
        <v/>
      </c>
      <c r="I808">
        <f t="shared" si="74"/>
        <v>0</v>
      </c>
      <c r="M808">
        <f t="shared" si="75"/>
        <v>0</v>
      </c>
      <c r="N808">
        <f t="shared" si="75"/>
        <v>0</v>
      </c>
    </row>
    <row r="809" spans="1:14" x14ac:dyDescent="0.25">
      <c r="A809">
        <f ca="1">IF($B$2=0,"",COUNTA($B$2:B809))</f>
        <v>808</v>
      </c>
      <c r="B809" s="3" t="str">
        <f t="shared" ca="1" si="72"/>
        <v/>
      </c>
      <c r="C809" s="3">
        <f t="shared" ca="1" si="76"/>
        <v>0</v>
      </c>
      <c r="G809" t="str">
        <f>IF(ISBLANK(K809),"",COUNTA($K$2:K809))</f>
        <v/>
      </c>
      <c r="H809" t="str">
        <f t="shared" si="73"/>
        <v/>
      </c>
      <c r="I809">
        <f t="shared" si="74"/>
        <v>0</v>
      </c>
      <c r="M809">
        <f t="shared" si="75"/>
        <v>0</v>
      </c>
      <c r="N809">
        <f t="shared" si="75"/>
        <v>0</v>
      </c>
    </row>
    <row r="810" spans="1:14" x14ac:dyDescent="0.25">
      <c r="A810">
        <f ca="1">IF($B$2=0,"",COUNTA($B$2:B810))</f>
        <v>809</v>
      </c>
      <c r="B810" s="3" t="str">
        <f t="shared" ca="1" si="72"/>
        <v/>
      </c>
      <c r="C810" s="3">
        <f t="shared" ca="1" si="76"/>
        <v>0</v>
      </c>
      <c r="G810" t="str">
        <f>IF(ISBLANK(K810),"",COUNTA($K$2:K810))</f>
        <v/>
      </c>
      <c r="H810" t="str">
        <f t="shared" si="73"/>
        <v/>
      </c>
      <c r="I810">
        <f t="shared" si="74"/>
        <v>0</v>
      </c>
      <c r="M810">
        <f t="shared" si="75"/>
        <v>0</v>
      </c>
      <c r="N810">
        <f t="shared" si="75"/>
        <v>0</v>
      </c>
    </row>
    <row r="811" spans="1:14" x14ac:dyDescent="0.25">
      <c r="A811">
        <f ca="1">IF($B$2=0,"",COUNTA($B$2:B811))</f>
        <v>810</v>
      </c>
      <c r="B811" s="3" t="str">
        <f t="shared" ca="1" si="72"/>
        <v/>
      </c>
      <c r="C811" s="3">
        <f t="shared" ca="1" si="76"/>
        <v>0</v>
      </c>
      <c r="G811" t="str">
        <f>IF(ISBLANK(K811),"",COUNTA($K$2:K811))</f>
        <v/>
      </c>
      <c r="H811" t="str">
        <f t="shared" si="73"/>
        <v/>
      </c>
      <c r="I811">
        <f t="shared" si="74"/>
        <v>0</v>
      </c>
      <c r="M811">
        <f t="shared" si="75"/>
        <v>0</v>
      </c>
      <c r="N811">
        <f t="shared" si="75"/>
        <v>0</v>
      </c>
    </row>
    <row r="812" spans="1:14" x14ac:dyDescent="0.25">
      <c r="A812">
        <f ca="1">IF($B$2=0,"",COUNTA($B$2:B812))</f>
        <v>811</v>
      </c>
      <c r="B812" s="3" t="str">
        <f t="shared" ca="1" si="72"/>
        <v/>
      </c>
      <c r="C812" s="3">
        <f t="shared" ca="1" si="76"/>
        <v>0</v>
      </c>
      <c r="G812" t="str">
        <f>IF(ISBLANK(K812),"",COUNTA($K$2:K812))</f>
        <v/>
      </c>
      <c r="H812" t="str">
        <f t="shared" si="73"/>
        <v/>
      </c>
      <c r="I812">
        <f t="shared" si="74"/>
        <v>0</v>
      </c>
      <c r="M812">
        <f t="shared" si="75"/>
        <v>0</v>
      </c>
      <c r="N812">
        <f t="shared" si="75"/>
        <v>0</v>
      </c>
    </row>
    <row r="813" spans="1:14" x14ac:dyDescent="0.25">
      <c r="A813">
        <f ca="1">IF($B$2=0,"",COUNTA($B$2:B813))</f>
        <v>812</v>
      </c>
      <c r="B813" s="3" t="str">
        <f t="shared" ca="1" si="72"/>
        <v/>
      </c>
      <c r="C813" s="3">
        <f t="shared" ca="1" si="76"/>
        <v>0</v>
      </c>
      <c r="G813" t="str">
        <f>IF(ISBLANK(K813),"",COUNTA($K$2:K813))</f>
        <v/>
      </c>
      <c r="H813" t="str">
        <f t="shared" si="73"/>
        <v/>
      </c>
      <c r="I813">
        <f t="shared" si="74"/>
        <v>0</v>
      </c>
      <c r="M813">
        <f t="shared" si="75"/>
        <v>0</v>
      </c>
      <c r="N813">
        <f t="shared" si="75"/>
        <v>0</v>
      </c>
    </row>
    <row r="814" spans="1:14" x14ac:dyDescent="0.25">
      <c r="A814">
        <f ca="1">IF($B$2=0,"",COUNTA($B$2:B814))</f>
        <v>813</v>
      </c>
      <c r="B814" s="3" t="str">
        <f t="shared" ca="1" si="72"/>
        <v/>
      </c>
      <c r="C814" s="3">
        <f t="shared" ca="1" si="76"/>
        <v>0</v>
      </c>
      <c r="G814" t="str">
        <f>IF(ISBLANK(K814),"",COUNTA($K$2:K814))</f>
        <v/>
      </c>
      <c r="H814" t="str">
        <f t="shared" si="73"/>
        <v/>
      </c>
      <c r="I814">
        <f t="shared" si="74"/>
        <v>0</v>
      </c>
      <c r="M814">
        <f t="shared" si="75"/>
        <v>0</v>
      </c>
      <c r="N814">
        <f t="shared" si="75"/>
        <v>0</v>
      </c>
    </row>
    <row r="815" spans="1:14" x14ac:dyDescent="0.25">
      <c r="A815">
        <f ca="1">IF($B$2=0,"",COUNTA($B$2:B815))</f>
        <v>814</v>
      </c>
      <c r="B815" s="3" t="str">
        <f t="shared" ca="1" si="72"/>
        <v/>
      </c>
      <c r="C815" s="3">
        <f t="shared" ca="1" si="76"/>
        <v>0</v>
      </c>
      <c r="G815" t="str">
        <f>IF(ISBLANK(K815),"",COUNTA($K$2:K815))</f>
        <v/>
      </c>
      <c r="H815" t="str">
        <f t="shared" si="73"/>
        <v/>
      </c>
      <c r="I815">
        <f t="shared" si="74"/>
        <v>0</v>
      </c>
      <c r="M815">
        <f t="shared" si="75"/>
        <v>0</v>
      </c>
      <c r="N815">
        <f t="shared" si="75"/>
        <v>0</v>
      </c>
    </row>
    <row r="816" spans="1:14" x14ac:dyDescent="0.25">
      <c r="A816">
        <f ca="1">IF($B$2=0,"",COUNTA($B$2:B816))</f>
        <v>815</v>
      </c>
      <c r="B816" s="3" t="str">
        <f t="shared" ca="1" si="72"/>
        <v/>
      </c>
      <c r="C816" s="3">
        <f t="shared" ca="1" si="76"/>
        <v>0</v>
      </c>
      <c r="G816" t="str">
        <f>IF(ISBLANK(K816),"",COUNTA($K$2:K816))</f>
        <v/>
      </c>
      <c r="H816" t="str">
        <f t="shared" si="73"/>
        <v/>
      </c>
      <c r="I816">
        <f t="shared" si="74"/>
        <v>0</v>
      </c>
      <c r="M816">
        <f t="shared" si="75"/>
        <v>0</v>
      </c>
      <c r="N816">
        <f t="shared" si="75"/>
        <v>0</v>
      </c>
    </row>
    <row r="817" spans="1:14" x14ac:dyDescent="0.25">
      <c r="A817">
        <f ca="1">IF($B$2=0,"",COUNTA($B$2:B817))</f>
        <v>816</v>
      </c>
      <c r="B817" s="3" t="str">
        <f t="shared" ca="1" si="72"/>
        <v/>
      </c>
      <c r="C817" s="3">
        <f t="shared" ca="1" si="76"/>
        <v>0</v>
      </c>
      <c r="G817" t="str">
        <f>IF(ISBLANK(K817),"",COUNTA($K$2:K817))</f>
        <v/>
      </c>
      <c r="H817" t="str">
        <f t="shared" si="73"/>
        <v/>
      </c>
      <c r="I817">
        <f t="shared" si="74"/>
        <v>0</v>
      </c>
      <c r="M817">
        <f t="shared" si="75"/>
        <v>0</v>
      </c>
      <c r="N817">
        <f t="shared" si="75"/>
        <v>0</v>
      </c>
    </row>
    <row r="818" spans="1:14" x14ac:dyDescent="0.25">
      <c r="A818">
        <f ca="1">IF($B$2=0,"",COUNTA($B$2:B818))</f>
        <v>817</v>
      </c>
      <c r="B818" s="3" t="str">
        <f t="shared" ca="1" si="72"/>
        <v/>
      </c>
      <c r="C818" s="3">
        <f t="shared" ca="1" si="76"/>
        <v>0</v>
      </c>
      <c r="G818" t="str">
        <f>IF(ISBLANK(K818),"",COUNTA($K$2:K818))</f>
        <v/>
      </c>
      <c r="H818" t="str">
        <f t="shared" si="73"/>
        <v/>
      </c>
      <c r="I818">
        <f t="shared" si="74"/>
        <v>0</v>
      </c>
      <c r="M818">
        <f t="shared" si="75"/>
        <v>0</v>
      </c>
      <c r="N818">
        <f t="shared" si="75"/>
        <v>0</v>
      </c>
    </row>
    <row r="819" spans="1:14" x14ac:dyDescent="0.25">
      <c r="A819">
        <f ca="1">IF($B$2=0,"",COUNTA($B$2:B819))</f>
        <v>818</v>
      </c>
      <c r="B819" s="3" t="str">
        <f t="shared" ca="1" si="72"/>
        <v/>
      </c>
      <c r="C819" s="3">
        <f t="shared" ca="1" si="76"/>
        <v>0</v>
      </c>
      <c r="G819" t="str">
        <f>IF(ISBLANK(K819),"",COUNTA($K$2:K819))</f>
        <v/>
      </c>
      <c r="H819" t="str">
        <f t="shared" si="73"/>
        <v/>
      </c>
      <c r="I819">
        <f t="shared" si="74"/>
        <v>0</v>
      </c>
      <c r="M819">
        <f t="shared" si="75"/>
        <v>0</v>
      </c>
      <c r="N819">
        <f t="shared" si="75"/>
        <v>0</v>
      </c>
    </row>
    <row r="820" spans="1:14" x14ac:dyDescent="0.25">
      <c r="A820">
        <f ca="1">IF($B$2=0,"",COUNTA($B$2:B820))</f>
        <v>819</v>
      </c>
      <c r="B820" s="3" t="str">
        <f t="shared" ca="1" si="72"/>
        <v/>
      </c>
      <c r="C820" s="3">
        <f t="shared" ca="1" si="76"/>
        <v>0</v>
      </c>
      <c r="G820" t="str">
        <f>IF(ISBLANK(K820),"",COUNTA($K$2:K820))</f>
        <v/>
      </c>
      <c r="H820" t="str">
        <f t="shared" si="73"/>
        <v/>
      </c>
      <c r="I820">
        <f t="shared" si="74"/>
        <v>0</v>
      </c>
      <c r="M820">
        <f t="shared" si="75"/>
        <v>0</v>
      </c>
      <c r="N820">
        <f t="shared" si="75"/>
        <v>0</v>
      </c>
    </row>
    <row r="821" spans="1:14" x14ac:dyDescent="0.25">
      <c r="A821">
        <f ca="1">IF($B$2=0,"",COUNTA($B$2:B821))</f>
        <v>820</v>
      </c>
      <c r="B821" s="3" t="str">
        <f t="shared" ca="1" si="72"/>
        <v/>
      </c>
      <c r="C821" s="3">
        <f t="shared" ca="1" si="76"/>
        <v>0</v>
      </c>
      <c r="G821" t="str">
        <f>IF(ISBLANK(K821),"",COUNTA($K$2:K821))</f>
        <v/>
      </c>
      <c r="H821" t="str">
        <f t="shared" si="73"/>
        <v/>
      </c>
      <c r="I821">
        <f t="shared" si="74"/>
        <v>0</v>
      </c>
      <c r="M821">
        <f t="shared" si="75"/>
        <v>0</v>
      </c>
      <c r="N821">
        <f t="shared" si="75"/>
        <v>0</v>
      </c>
    </row>
    <row r="822" spans="1:14" x14ac:dyDescent="0.25">
      <c r="A822">
        <f ca="1">IF($B$2=0,"",COUNTA($B$2:B822))</f>
        <v>821</v>
      </c>
      <c r="B822" s="3" t="str">
        <f t="shared" ca="1" si="72"/>
        <v/>
      </c>
      <c r="C822" s="3">
        <f t="shared" ca="1" si="76"/>
        <v>0</v>
      </c>
      <c r="G822" t="str">
        <f>IF(ISBLANK(K822),"",COUNTA($K$2:K822))</f>
        <v/>
      </c>
      <c r="H822" t="str">
        <f t="shared" si="73"/>
        <v/>
      </c>
      <c r="I822">
        <f t="shared" si="74"/>
        <v>0</v>
      </c>
      <c r="M822">
        <f t="shared" si="75"/>
        <v>0</v>
      </c>
      <c r="N822">
        <f t="shared" si="75"/>
        <v>0</v>
      </c>
    </row>
    <row r="823" spans="1:14" x14ac:dyDescent="0.25">
      <c r="A823">
        <f ca="1">IF($B$2=0,"",COUNTA($B$2:B823))</f>
        <v>822</v>
      </c>
      <c r="B823" s="3" t="str">
        <f t="shared" ca="1" si="72"/>
        <v/>
      </c>
      <c r="C823" s="3">
        <f t="shared" ca="1" si="76"/>
        <v>0</v>
      </c>
      <c r="G823" t="str">
        <f>IF(ISBLANK(K823),"",COUNTA($K$2:K823))</f>
        <v/>
      </c>
      <c r="H823" t="str">
        <f t="shared" si="73"/>
        <v/>
      </c>
      <c r="I823">
        <f t="shared" si="74"/>
        <v>0</v>
      </c>
      <c r="M823">
        <f t="shared" si="75"/>
        <v>0</v>
      </c>
      <c r="N823">
        <f t="shared" si="75"/>
        <v>0</v>
      </c>
    </row>
    <row r="824" spans="1:14" x14ac:dyDescent="0.25">
      <c r="A824">
        <f ca="1">IF($B$2=0,"",COUNTA($B$2:B824))</f>
        <v>823</v>
      </c>
      <c r="B824" s="3" t="str">
        <f t="shared" ca="1" si="72"/>
        <v/>
      </c>
      <c r="C824" s="3">
        <f t="shared" ca="1" si="76"/>
        <v>0</v>
      </c>
      <c r="G824" t="str">
        <f>IF(ISBLANK(K824),"",COUNTA($K$2:K824))</f>
        <v/>
      </c>
      <c r="H824" t="str">
        <f t="shared" si="73"/>
        <v/>
      </c>
      <c r="I824">
        <f t="shared" si="74"/>
        <v>0</v>
      </c>
      <c r="M824">
        <f t="shared" si="75"/>
        <v>0</v>
      </c>
      <c r="N824">
        <f t="shared" si="75"/>
        <v>0</v>
      </c>
    </row>
    <row r="825" spans="1:14" x14ac:dyDescent="0.25">
      <c r="A825">
        <f ca="1">IF($B$2=0,"",COUNTA($B$2:B825))</f>
        <v>824</v>
      </c>
      <c r="B825" s="3" t="str">
        <f t="shared" ca="1" si="72"/>
        <v/>
      </c>
      <c r="C825" s="3">
        <f t="shared" ca="1" si="76"/>
        <v>0</v>
      </c>
      <c r="G825" t="str">
        <f>IF(ISBLANK(K825),"",COUNTA($K$2:K825))</f>
        <v/>
      </c>
      <c r="H825" t="str">
        <f t="shared" si="73"/>
        <v/>
      </c>
      <c r="I825">
        <f t="shared" si="74"/>
        <v>0</v>
      </c>
      <c r="M825">
        <f t="shared" si="75"/>
        <v>0</v>
      </c>
      <c r="N825">
        <f t="shared" si="75"/>
        <v>0</v>
      </c>
    </row>
    <row r="826" spans="1:14" x14ac:dyDescent="0.25">
      <c r="A826">
        <f ca="1">IF($B$2=0,"",COUNTA($B$2:B826))</f>
        <v>825</v>
      </c>
      <c r="B826" s="3" t="str">
        <f t="shared" ca="1" si="72"/>
        <v/>
      </c>
      <c r="C826" s="3">
        <f t="shared" ca="1" si="76"/>
        <v>0</v>
      </c>
      <c r="G826" t="str">
        <f>IF(ISBLANK(K826),"",COUNTA($K$2:K826))</f>
        <v/>
      </c>
      <c r="H826" t="str">
        <f t="shared" si="73"/>
        <v/>
      </c>
      <c r="I826">
        <f t="shared" si="74"/>
        <v>0</v>
      </c>
      <c r="M826">
        <f t="shared" si="75"/>
        <v>0</v>
      </c>
      <c r="N826">
        <f t="shared" si="75"/>
        <v>0</v>
      </c>
    </row>
    <row r="827" spans="1:14" x14ac:dyDescent="0.25">
      <c r="A827">
        <f ca="1">IF($B$2=0,"",COUNTA($B$2:B827))</f>
        <v>826</v>
      </c>
      <c r="B827" s="3" t="str">
        <f t="shared" ca="1" si="72"/>
        <v/>
      </c>
      <c r="C827" s="3">
        <f t="shared" ca="1" si="76"/>
        <v>0</v>
      </c>
      <c r="G827" t="str">
        <f>IF(ISBLANK(K827),"",COUNTA($K$2:K827))</f>
        <v/>
      </c>
      <c r="H827" t="str">
        <f t="shared" si="73"/>
        <v/>
      </c>
      <c r="I827">
        <f t="shared" si="74"/>
        <v>0</v>
      </c>
      <c r="M827">
        <f t="shared" si="75"/>
        <v>0</v>
      </c>
      <c r="N827">
        <f t="shared" si="75"/>
        <v>0</v>
      </c>
    </row>
    <row r="828" spans="1:14" x14ac:dyDescent="0.25">
      <c r="A828">
        <f ca="1">IF($B$2=0,"",COUNTA($B$2:B828))</f>
        <v>827</v>
      </c>
      <c r="B828" s="3" t="str">
        <f t="shared" ca="1" si="72"/>
        <v/>
      </c>
      <c r="C828" s="3">
        <f t="shared" ca="1" si="76"/>
        <v>0</v>
      </c>
      <c r="G828" t="str">
        <f>IF(ISBLANK(K828),"",COUNTA($K$2:K828))</f>
        <v/>
      </c>
      <c r="H828" t="str">
        <f t="shared" si="73"/>
        <v/>
      </c>
      <c r="I828">
        <f t="shared" si="74"/>
        <v>0</v>
      </c>
      <c r="M828">
        <f t="shared" si="75"/>
        <v>0</v>
      </c>
      <c r="N828">
        <f t="shared" si="75"/>
        <v>0</v>
      </c>
    </row>
    <row r="829" spans="1:14" x14ac:dyDescent="0.25">
      <c r="A829">
        <f ca="1">IF($B$2=0,"",COUNTA($B$2:B829))</f>
        <v>828</v>
      </c>
      <c r="B829" s="3" t="str">
        <f t="shared" ca="1" si="72"/>
        <v/>
      </c>
      <c r="C829" s="3">
        <f t="shared" ca="1" si="76"/>
        <v>0</v>
      </c>
      <c r="G829" t="str">
        <f>IF(ISBLANK(K829),"",COUNTA($K$2:K829))</f>
        <v/>
      </c>
      <c r="H829" t="str">
        <f t="shared" si="73"/>
        <v/>
      </c>
      <c r="I829">
        <f t="shared" si="74"/>
        <v>0</v>
      </c>
      <c r="M829">
        <f t="shared" si="75"/>
        <v>0</v>
      </c>
      <c r="N829">
        <f t="shared" si="75"/>
        <v>0</v>
      </c>
    </row>
    <row r="830" spans="1:14" x14ac:dyDescent="0.25">
      <c r="A830">
        <f ca="1">IF($B$2=0,"",COUNTA($B$2:B830))</f>
        <v>829</v>
      </c>
      <c r="B830" s="3" t="str">
        <f t="shared" ca="1" si="72"/>
        <v/>
      </c>
      <c r="C830" s="3">
        <f t="shared" ca="1" si="76"/>
        <v>0</v>
      </c>
      <c r="G830" t="str">
        <f>IF(ISBLANK(K830),"",COUNTA($K$2:K830))</f>
        <v/>
      </c>
      <c r="H830" t="str">
        <f t="shared" si="73"/>
        <v/>
      </c>
      <c r="I830">
        <f t="shared" si="74"/>
        <v>0</v>
      </c>
      <c r="M830">
        <f t="shared" si="75"/>
        <v>0</v>
      </c>
      <c r="N830">
        <f t="shared" si="75"/>
        <v>0</v>
      </c>
    </row>
    <row r="831" spans="1:14" x14ac:dyDescent="0.25">
      <c r="A831">
        <f ca="1">IF($B$2=0,"",COUNTA($B$2:B831))</f>
        <v>830</v>
      </c>
      <c r="B831" s="3" t="str">
        <f t="shared" ca="1" si="72"/>
        <v/>
      </c>
      <c r="C831" s="3">
        <f t="shared" ca="1" si="76"/>
        <v>0</v>
      </c>
      <c r="G831" t="str">
        <f>IF(ISBLANK(K831),"",COUNTA($K$2:K831))</f>
        <v/>
      </c>
      <c r="H831" t="str">
        <f t="shared" si="73"/>
        <v/>
      </c>
      <c r="I831">
        <f t="shared" si="74"/>
        <v>0</v>
      </c>
      <c r="M831">
        <f t="shared" si="75"/>
        <v>0</v>
      </c>
      <c r="N831">
        <f t="shared" si="75"/>
        <v>0</v>
      </c>
    </row>
    <row r="832" spans="1:14" x14ac:dyDescent="0.25">
      <c r="A832">
        <f ca="1">IF($B$2=0,"",COUNTA($B$2:B832))</f>
        <v>831</v>
      </c>
      <c r="B832" s="3" t="str">
        <f t="shared" ca="1" si="72"/>
        <v/>
      </c>
      <c r="C832" s="3">
        <f t="shared" ca="1" si="76"/>
        <v>0</v>
      </c>
      <c r="G832" t="str">
        <f>IF(ISBLANK(K832),"",COUNTA($K$2:K832))</f>
        <v/>
      </c>
      <c r="H832" t="str">
        <f t="shared" si="73"/>
        <v/>
      </c>
      <c r="I832">
        <f t="shared" si="74"/>
        <v>0</v>
      </c>
      <c r="M832">
        <f t="shared" si="75"/>
        <v>0</v>
      </c>
      <c r="N832">
        <f t="shared" si="75"/>
        <v>0</v>
      </c>
    </row>
    <row r="833" spans="1:14" x14ac:dyDescent="0.25">
      <c r="A833">
        <f ca="1">IF($B$2=0,"",COUNTA($B$2:B833))</f>
        <v>832</v>
      </c>
      <c r="B833" s="3" t="str">
        <f t="shared" ca="1" si="72"/>
        <v/>
      </c>
      <c r="C833" s="3">
        <f t="shared" ca="1" si="76"/>
        <v>0</v>
      </c>
      <c r="G833" t="str">
        <f>IF(ISBLANK(K833),"",COUNTA($K$2:K833))</f>
        <v/>
      </c>
      <c r="H833" t="str">
        <f t="shared" si="73"/>
        <v/>
      </c>
      <c r="I833">
        <f t="shared" si="74"/>
        <v>0</v>
      </c>
      <c r="M833">
        <f t="shared" si="75"/>
        <v>0</v>
      </c>
      <c r="N833">
        <f t="shared" si="75"/>
        <v>0</v>
      </c>
    </row>
    <row r="834" spans="1:14" x14ac:dyDescent="0.25">
      <c r="A834">
        <f ca="1">IF($B$2=0,"",COUNTA($B$2:B834))</f>
        <v>833</v>
      </c>
      <c r="B834" s="3" t="str">
        <f t="shared" ref="B834:B897" ca="1" si="77">UPPER(OFFSET(F833,(ROW()-1)*1-1,0))</f>
        <v/>
      </c>
      <c r="C834" s="3">
        <f t="shared" ca="1" si="76"/>
        <v>0</v>
      </c>
      <c r="G834" t="str">
        <f>IF(ISBLANK(K834),"",COUNTA($K$2:K834))</f>
        <v/>
      </c>
      <c r="H834" t="str">
        <f t="shared" ref="H834:H897" si="78">IF(ISBLANK(K834),"",IF(ISNUMBER(SEARCH("+",K834)),LEFT(K834,SEARCH("+",K834,1)-1),LEFT(K834,SEARCH("-",K834,1)-1)))</f>
        <v/>
      </c>
      <c r="I834">
        <f t="shared" ref="I834:I897" si="79">IF(VALUE(M834)&gt;0,-20,IF(VALUE(M834)&gt;VALUE(N834),-20,M834))</f>
        <v>0</v>
      </c>
      <c r="M834">
        <f t="shared" ref="M834:N897" si="80">IF(ISBLANK(K834),0,IF(ISNUMBER(SEARCH("+",K834)),RIGHT(K834,LEN(K834)-SEARCH("+",K834,1)),RIGHT(K834,LEN(K834)-SEARCH("-",K834,1)+1)))</f>
        <v>0</v>
      </c>
      <c r="N834">
        <f t="shared" si="80"/>
        <v>0</v>
      </c>
    </row>
    <row r="835" spans="1:14" x14ac:dyDescent="0.25">
      <c r="A835">
        <f ca="1">IF($B$2=0,"",COUNTA($B$2:B835))</f>
        <v>834</v>
      </c>
      <c r="B835" s="3" t="str">
        <f t="shared" ca="1" si="77"/>
        <v/>
      </c>
      <c r="C835" s="3">
        <f t="shared" ca="1" si="76"/>
        <v>0</v>
      </c>
      <c r="G835" t="str">
        <f>IF(ISBLANK(K835),"",COUNTA($K$2:K835))</f>
        <v/>
      </c>
      <c r="H835" t="str">
        <f t="shared" si="78"/>
        <v/>
      </c>
      <c r="I835">
        <f t="shared" si="79"/>
        <v>0</v>
      </c>
      <c r="M835">
        <f t="shared" si="80"/>
        <v>0</v>
      </c>
      <c r="N835">
        <f t="shared" si="80"/>
        <v>0</v>
      </c>
    </row>
    <row r="836" spans="1:14" x14ac:dyDescent="0.25">
      <c r="A836">
        <f ca="1">IF($B$2=0,"",COUNTA($B$2:B836))</f>
        <v>835</v>
      </c>
      <c r="B836" s="3" t="str">
        <f t="shared" ca="1" si="77"/>
        <v/>
      </c>
      <c r="C836" s="3">
        <f t="shared" ca="1" si="76"/>
        <v>0</v>
      </c>
      <c r="G836" t="str">
        <f>IF(ISBLANK(K836),"",COUNTA($K$2:K836))</f>
        <v/>
      </c>
      <c r="H836" t="str">
        <f t="shared" si="78"/>
        <v/>
      </c>
      <c r="I836">
        <f t="shared" si="79"/>
        <v>0</v>
      </c>
      <c r="M836">
        <f t="shared" si="80"/>
        <v>0</v>
      </c>
      <c r="N836">
        <f t="shared" si="80"/>
        <v>0</v>
      </c>
    </row>
    <row r="837" spans="1:14" x14ac:dyDescent="0.25">
      <c r="A837">
        <f ca="1">IF($B$2=0,"",COUNTA($B$2:B837))</f>
        <v>836</v>
      </c>
      <c r="B837" s="3" t="str">
        <f t="shared" ca="1" si="77"/>
        <v/>
      </c>
      <c r="C837" s="3">
        <f t="shared" ca="1" si="76"/>
        <v>0</v>
      </c>
      <c r="G837" t="str">
        <f>IF(ISBLANK(K837),"",COUNTA($K$2:K837))</f>
        <v/>
      </c>
      <c r="H837" t="str">
        <f t="shared" si="78"/>
        <v/>
      </c>
      <c r="I837">
        <f t="shared" si="79"/>
        <v>0</v>
      </c>
      <c r="M837">
        <f t="shared" si="80"/>
        <v>0</v>
      </c>
      <c r="N837">
        <f t="shared" si="80"/>
        <v>0</v>
      </c>
    </row>
    <row r="838" spans="1:14" x14ac:dyDescent="0.25">
      <c r="A838">
        <f ca="1">IF($B$2=0,"",COUNTA($B$2:B838))</f>
        <v>837</v>
      </c>
      <c r="B838" s="3" t="str">
        <f t="shared" ca="1" si="77"/>
        <v/>
      </c>
      <c r="C838" s="3">
        <f t="shared" ca="1" si="76"/>
        <v>0</v>
      </c>
      <c r="G838" t="str">
        <f>IF(ISBLANK(K838),"",COUNTA($K$2:K838))</f>
        <v/>
      </c>
      <c r="H838" t="str">
        <f t="shared" si="78"/>
        <v/>
      </c>
      <c r="I838">
        <f t="shared" si="79"/>
        <v>0</v>
      </c>
      <c r="M838">
        <f t="shared" si="80"/>
        <v>0</v>
      </c>
      <c r="N838">
        <f t="shared" si="80"/>
        <v>0</v>
      </c>
    </row>
    <row r="839" spans="1:14" x14ac:dyDescent="0.25">
      <c r="A839">
        <f ca="1">IF($B$2=0,"",COUNTA($B$2:B839))</f>
        <v>838</v>
      </c>
      <c r="B839" s="3" t="str">
        <f t="shared" ca="1" si="77"/>
        <v/>
      </c>
      <c r="C839" s="3">
        <f t="shared" ca="1" si="76"/>
        <v>0</v>
      </c>
      <c r="G839" t="str">
        <f>IF(ISBLANK(K839),"",COUNTA($K$2:K839))</f>
        <v/>
      </c>
      <c r="H839" t="str">
        <f t="shared" si="78"/>
        <v/>
      </c>
      <c r="I839">
        <f t="shared" si="79"/>
        <v>0</v>
      </c>
      <c r="M839">
        <f t="shared" si="80"/>
        <v>0</v>
      </c>
      <c r="N839">
        <f t="shared" si="80"/>
        <v>0</v>
      </c>
    </row>
    <row r="840" spans="1:14" x14ac:dyDescent="0.25">
      <c r="A840">
        <f ca="1">IF($B$2=0,"",COUNTA($B$2:B840))</f>
        <v>839</v>
      </c>
      <c r="B840" s="3" t="str">
        <f t="shared" ca="1" si="77"/>
        <v/>
      </c>
      <c r="C840" s="3">
        <f t="shared" ca="1" si="76"/>
        <v>0</v>
      </c>
      <c r="G840" t="str">
        <f>IF(ISBLANK(K840),"",COUNTA($K$2:K840))</f>
        <v/>
      </c>
      <c r="H840" t="str">
        <f t="shared" si="78"/>
        <v/>
      </c>
      <c r="I840">
        <f t="shared" si="79"/>
        <v>0</v>
      </c>
      <c r="M840">
        <f t="shared" si="80"/>
        <v>0</v>
      </c>
      <c r="N840">
        <f t="shared" si="80"/>
        <v>0</v>
      </c>
    </row>
    <row r="841" spans="1:14" x14ac:dyDescent="0.25">
      <c r="A841">
        <f ca="1">IF($B$2=0,"",COUNTA($B$2:B841))</f>
        <v>840</v>
      </c>
      <c r="B841" s="3" t="str">
        <f t="shared" ca="1" si="77"/>
        <v/>
      </c>
      <c r="C841" s="3">
        <f t="shared" ca="1" si="76"/>
        <v>0</v>
      </c>
      <c r="G841" t="str">
        <f>IF(ISBLANK(K841),"",COUNTA($K$2:K841))</f>
        <v/>
      </c>
      <c r="H841" t="str">
        <f t="shared" si="78"/>
        <v/>
      </c>
      <c r="I841">
        <f t="shared" si="79"/>
        <v>0</v>
      </c>
      <c r="M841">
        <f t="shared" si="80"/>
        <v>0</v>
      </c>
      <c r="N841">
        <f t="shared" si="80"/>
        <v>0</v>
      </c>
    </row>
    <row r="842" spans="1:14" x14ac:dyDescent="0.25">
      <c r="A842">
        <f ca="1">IF($B$2=0,"",COUNTA($B$2:B842))</f>
        <v>841</v>
      </c>
      <c r="B842" s="3" t="str">
        <f t="shared" ca="1" si="77"/>
        <v/>
      </c>
      <c r="C842" s="3">
        <f t="shared" ca="1" si="76"/>
        <v>0</v>
      </c>
      <c r="G842" t="str">
        <f>IF(ISBLANK(K842),"",COUNTA($K$2:K842))</f>
        <v/>
      </c>
      <c r="H842" t="str">
        <f t="shared" si="78"/>
        <v/>
      </c>
      <c r="I842">
        <f t="shared" si="79"/>
        <v>0</v>
      </c>
      <c r="M842">
        <f t="shared" si="80"/>
        <v>0</v>
      </c>
      <c r="N842">
        <f t="shared" si="80"/>
        <v>0</v>
      </c>
    </row>
    <row r="843" spans="1:14" x14ac:dyDescent="0.25">
      <c r="A843">
        <f ca="1">IF($B$2=0,"",COUNTA($B$2:B843))</f>
        <v>842</v>
      </c>
      <c r="B843" s="3" t="str">
        <f t="shared" ca="1" si="77"/>
        <v/>
      </c>
      <c r="C843" s="3">
        <f t="shared" ca="1" si="76"/>
        <v>0</v>
      </c>
      <c r="G843" t="str">
        <f>IF(ISBLANK(K843),"",COUNTA($K$2:K843))</f>
        <v/>
      </c>
      <c r="H843" t="str">
        <f t="shared" si="78"/>
        <v/>
      </c>
      <c r="I843">
        <f t="shared" si="79"/>
        <v>0</v>
      </c>
      <c r="M843">
        <f t="shared" si="80"/>
        <v>0</v>
      </c>
      <c r="N843">
        <f t="shared" si="80"/>
        <v>0</v>
      </c>
    </row>
    <row r="844" spans="1:14" x14ac:dyDescent="0.25">
      <c r="A844">
        <f ca="1">IF($B$2=0,"",COUNTA($B$2:B844))</f>
        <v>843</v>
      </c>
      <c r="B844" s="3" t="str">
        <f t="shared" ca="1" si="77"/>
        <v/>
      </c>
      <c r="C844" s="3">
        <f t="shared" ca="1" si="76"/>
        <v>0</v>
      </c>
      <c r="G844" t="str">
        <f>IF(ISBLANK(K844),"",COUNTA($K$2:K844))</f>
        <v/>
      </c>
      <c r="H844" t="str">
        <f t="shared" si="78"/>
        <v/>
      </c>
      <c r="I844">
        <f t="shared" si="79"/>
        <v>0</v>
      </c>
      <c r="M844">
        <f t="shared" si="80"/>
        <v>0</v>
      </c>
      <c r="N844">
        <f t="shared" si="80"/>
        <v>0</v>
      </c>
    </row>
    <row r="845" spans="1:14" x14ac:dyDescent="0.25">
      <c r="A845">
        <f ca="1">IF($B$2=0,"",COUNTA($B$2:B845))</f>
        <v>844</v>
      </c>
      <c r="B845" s="3" t="str">
        <f t="shared" ca="1" si="77"/>
        <v/>
      </c>
      <c r="C845" s="3">
        <f t="shared" ca="1" si="76"/>
        <v>0</v>
      </c>
      <c r="G845" t="str">
        <f>IF(ISBLANK(K845),"",COUNTA($K$2:K845))</f>
        <v/>
      </c>
      <c r="H845" t="str">
        <f t="shared" si="78"/>
        <v/>
      </c>
      <c r="I845">
        <f t="shared" si="79"/>
        <v>0</v>
      </c>
      <c r="M845">
        <f t="shared" si="80"/>
        <v>0</v>
      </c>
      <c r="N845">
        <f t="shared" si="80"/>
        <v>0</v>
      </c>
    </row>
    <row r="846" spans="1:14" x14ac:dyDescent="0.25">
      <c r="A846">
        <f ca="1">IF($B$2=0,"",COUNTA($B$2:B846))</f>
        <v>845</v>
      </c>
      <c r="B846" s="3" t="str">
        <f t="shared" ca="1" si="77"/>
        <v/>
      </c>
      <c r="C846" s="3">
        <f t="shared" ca="1" si="76"/>
        <v>0</v>
      </c>
      <c r="G846" t="str">
        <f>IF(ISBLANK(K846),"",COUNTA($K$2:K846))</f>
        <v/>
      </c>
      <c r="H846" t="str">
        <f t="shared" si="78"/>
        <v/>
      </c>
      <c r="I846">
        <f t="shared" si="79"/>
        <v>0</v>
      </c>
      <c r="M846">
        <f t="shared" si="80"/>
        <v>0</v>
      </c>
      <c r="N846">
        <f t="shared" si="80"/>
        <v>0</v>
      </c>
    </row>
    <row r="847" spans="1:14" x14ac:dyDescent="0.25">
      <c r="A847">
        <f ca="1">IF($B$2=0,"",COUNTA($B$2:B847))</f>
        <v>846</v>
      </c>
      <c r="B847" s="3" t="str">
        <f t="shared" ca="1" si="77"/>
        <v/>
      </c>
      <c r="C847" s="3">
        <f t="shared" ca="1" si="76"/>
        <v>0</v>
      </c>
      <c r="G847" t="str">
        <f>IF(ISBLANK(K847),"",COUNTA($K$2:K847))</f>
        <v/>
      </c>
      <c r="H847" t="str">
        <f t="shared" si="78"/>
        <v/>
      </c>
      <c r="I847">
        <f t="shared" si="79"/>
        <v>0</v>
      </c>
      <c r="M847">
        <f t="shared" si="80"/>
        <v>0</v>
      </c>
      <c r="N847">
        <f t="shared" si="80"/>
        <v>0</v>
      </c>
    </row>
    <row r="848" spans="1:14" x14ac:dyDescent="0.25">
      <c r="A848">
        <f ca="1">IF($B$2=0,"",COUNTA($B$2:B848))</f>
        <v>847</v>
      </c>
      <c r="B848" s="3" t="str">
        <f t="shared" ca="1" si="77"/>
        <v/>
      </c>
      <c r="C848" s="3">
        <f t="shared" ca="1" si="76"/>
        <v>0</v>
      </c>
      <c r="G848" t="str">
        <f>IF(ISBLANK(K848),"",COUNTA($K$2:K848))</f>
        <v/>
      </c>
      <c r="H848" t="str">
        <f t="shared" si="78"/>
        <v/>
      </c>
      <c r="I848">
        <f t="shared" si="79"/>
        <v>0</v>
      </c>
      <c r="M848">
        <f t="shared" si="80"/>
        <v>0</v>
      </c>
      <c r="N848">
        <f t="shared" si="80"/>
        <v>0</v>
      </c>
    </row>
    <row r="849" spans="1:14" x14ac:dyDescent="0.25">
      <c r="A849">
        <f ca="1">IF($B$2=0,"",COUNTA($B$2:B849))</f>
        <v>848</v>
      </c>
      <c r="B849" s="3" t="str">
        <f t="shared" ca="1" si="77"/>
        <v/>
      </c>
      <c r="C849" s="3">
        <f t="shared" ca="1" si="76"/>
        <v>0</v>
      </c>
      <c r="G849" t="str">
        <f>IF(ISBLANK(K849),"",COUNTA($K$2:K849))</f>
        <v/>
      </c>
      <c r="H849" t="str">
        <f t="shared" si="78"/>
        <v/>
      </c>
      <c r="I849">
        <f t="shared" si="79"/>
        <v>0</v>
      </c>
      <c r="M849">
        <f t="shared" si="80"/>
        <v>0</v>
      </c>
      <c r="N849">
        <f t="shared" si="80"/>
        <v>0</v>
      </c>
    </row>
    <row r="850" spans="1:14" x14ac:dyDescent="0.25">
      <c r="A850">
        <f ca="1">IF($B$2=0,"",COUNTA($B$2:B850))</f>
        <v>849</v>
      </c>
      <c r="B850" s="3" t="str">
        <f t="shared" ca="1" si="77"/>
        <v/>
      </c>
      <c r="C850" s="3">
        <f t="shared" ca="1" si="76"/>
        <v>0</v>
      </c>
      <c r="G850" t="str">
        <f>IF(ISBLANK(K850),"",COUNTA($K$2:K850))</f>
        <v/>
      </c>
      <c r="H850" t="str">
        <f t="shared" si="78"/>
        <v/>
      </c>
      <c r="I850">
        <f t="shared" si="79"/>
        <v>0</v>
      </c>
      <c r="M850">
        <f t="shared" si="80"/>
        <v>0</v>
      </c>
      <c r="N850">
        <f t="shared" si="80"/>
        <v>0</v>
      </c>
    </row>
    <row r="851" spans="1:14" x14ac:dyDescent="0.25">
      <c r="A851">
        <f ca="1">IF($B$2=0,"",COUNTA($B$2:B851))</f>
        <v>850</v>
      </c>
      <c r="B851" s="3" t="str">
        <f t="shared" ca="1" si="77"/>
        <v/>
      </c>
      <c r="C851" s="3">
        <f t="shared" ca="1" si="76"/>
        <v>0</v>
      </c>
      <c r="G851" t="str">
        <f>IF(ISBLANK(K851),"",COUNTA($K$2:K851))</f>
        <v/>
      </c>
      <c r="H851" t="str">
        <f t="shared" si="78"/>
        <v/>
      </c>
      <c r="I851">
        <f t="shared" si="79"/>
        <v>0</v>
      </c>
      <c r="M851">
        <f t="shared" si="80"/>
        <v>0</v>
      </c>
      <c r="N851">
        <f t="shared" si="80"/>
        <v>0</v>
      </c>
    </row>
    <row r="852" spans="1:14" x14ac:dyDescent="0.25">
      <c r="A852">
        <f ca="1">IF($B$2=0,"",COUNTA($B$2:B852))</f>
        <v>851</v>
      </c>
      <c r="B852" s="3" t="str">
        <f t="shared" ca="1" si="77"/>
        <v/>
      </c>
      <c r="C852" s="3">
        <f t="shared" ca="1" si="76"/>
        <v>0</v>
      </c>
      <c r="G852" t="str">
        <f>IF(ISBLANK(K852),"",COUNTA($K$2:K852))</f>
        <v/>
      </c>
      <c r="H852" t="str">
        <f t="shared" si="78"/>
        <v/>
      </c>
      <c r="I852">
        <f t="shared" si="79"/>
        <v>0</v>
      </c>
      <c r="M852">
        <f t="shared" si="80"/>
        <v>0</v>
      </c>
      <c r="N852">
        <f t="shared" si="80"/>
        <v>0</v>
      </c>
    </row>
    <row r="853" spans="1:14" x14ac:dyDescent="0.25">
      <c r="A853">
        <f ca="1">IF($B$2=0,"",COUNTA($B$2:B853))</f>
        <v>852</v>
      </c>
      <c r="B853" s="3" t="str">
        <f t="shared" ca="1" si="77"/>
        <v/>
      </c>
      <c r="C853" s="3">
        <f t="shared" ca="1" si="76"/>
        <v>0</v>
      </c>
      <c r="G853" t="str">
        <f>IF(ISBLANK(K853),"",COUNTA($K$2:K853))</f>
        <v/>
      </c>
      <c r="H853" t="str">
        <f t="shared" si="78"/>
        <v/>
      </c>
      <c r="I853">
        <f t="shared" si="79"/>
        <v>0</v>
      </c>
      <c r="M853">
        <f t="shared" si="80"/>
        <v>0</v>
      </c>
      <c r="N853">
        <f t="shared" si="80"/>
        <v>0</v>
      </c>
    </row>
    <row r="854" spans="1:14" x14ac:dyDescent="0.25">
      <c r="A854">
        <f ca="1">IF($B$2=0,"",COUNTA($B$2:B854))</f>
        <v>853</v>
      </c>
      <c r="B854" s="3" t="str">
        <f t="shared" ca="1" si="77"/>
        <v/>
      </c>
      <c r="C854" s="3">
        <f t="shared" ca="1" si="76"/>
        <v>0</v>
      </c>
      <c r="G854" t="str">
        <f>IF(ISBLANK(K854),"",COUNTA($K$2:K854))</f>
        <v/>
      </c>
      <c r="H854" t="str">
        <f t="shared" si="78"/>
        <v/>
      </c>
      <c r="I854">
        <f t="shared" si="79"/>
        <v>0</v>
      </c>
      <c r="M854">
        <f t="shared" si="80"/>
        <v>0</v>
      </c>
      <c r="N854">
        <f t="shared" si="80"/>
        <v>0</v>
      </c>
    </row>
    <row r="855" spans="1:14" x14ac:dyDescent="0.25">
      <c r="A855">
        <f ca="1">IF($B$2=0,"",COUNTA($B$2:B855))</f>
        <v>854</v>
      </c>
      <c r="B855" s="3" t="str">
        <f t="shared" ca="1" si="77"/>
        <v/>
      </c>
      <c r="C855" s="3">
        <f t="shared" ca="1" si="76"/>
        <v>0</v>
      </c>
      <c r="G855" t="str">
        <f>IF(ISBLANK(K855),"",COUNTA($K$2:K855))</f>
        <v/>
      </c>
      <c r="H855" t="str">
        <f t="shared" si="78"/>
        <v/>
      </c>
      <c r="I855">
        <f t="shared" si="79"/>
        <v>0</v>
      </c>
      <c r="M855">
        <f t="shared" si="80"/>
        <v>0</v>
      </c>
      <c r="N855">
        <f t="shared" si="80"/>
        <v>0</v>
      </c>
    </row>
    <row r="856" spans="1:14" x14ac:dyDescent="0.25">
      <c r="A856">
        <f ca="1">IF($B$2=0,"",COUNTA($B$2:B856))</f>
        <v>855</v>
      </c>
      <c r="B856" s="3" t="str">
        <f t="shared" ca="1" si="77"/>
        <v/>
      </c>
      <c r="C856" s="3">
        <f t="shared" ca="1" si="76"/>
        <v>0</v>
      </c>
      <c r="G856" t="str">
        <f>IF(ISBLANK(K856),"",COUNTA($K$2:K856))</f>
        <v/>
      </c>
      <c r="H856" t="str">
        <f t="shared" si="78"/>
        <v/>
      </c>
      <c r="I856">
        <f t="shared" si="79"/>
        <v>0</v>
      </c>
      <c r="M856">
        <f t="shared" si="80"/>
        <v>0</v>
      </c>
      <c r="N856">
        <f t="shared" si="80"/>
        <v>0</v>
      </c>
    </row>
    <row r="857" spans="1:14" x14ac:dyDescent="0.25">
      <c r="A857">
        <f ca="1">IF($B$2=0,"",COUNTA($B$2:B857))</f>
        <v>856</v>
      </c>
      <c r="B857" s="3" t="str">
        <f t="shared" ca="1" si="77"/>
        <v/>
      </c>
      <c r="C857" s="3">
        <f t="shared" ca="1" si="76"/>
        <v>0</v>
      </c>
      <c r="G857" t="str">
        <f>IF(ISBLANK(K857),"",COUNTA($K$2:K857))</f>
        <v/>
      </c>
      <c r="H857" t="str">
        <f t="shared" si="78"/>
        <v/>
      </c>
      <c r="I857">
        <f t="shared" si="79"/>
        <v>0</v>
      </c>
      <c r="M857">
        <f t="shared" si="80"/>
        <v>0</v>
      </c>
      <c r="N857">
        <f t="shared" si="80"/>
        <v>0</v>
      </c>
    </row>
    <row r="858" spans="1:14" x14ac:dyDescent="0.25">
      <c r="A858">
        <f ca="1">IF($B$2=0,"",COUNTA($B$2:B858))</f>
        <v>857</v>
      </c>
      <c r="B858" s="3" t="str">
        <f t="shared" ca="1" si="77"/>
        <v/>
      </c>
      <c r="C858" s="3">
        <f t="shared" ca="1" si="76"/>
        <v>0</v>
      </c>
      <c r="G858" t="str">
        <f>IF(ISBLANK(K858),"",COUNTA($K$2:K858))</f>
        <v/>
      </c>
      <c r="H858" t="str">
        <f t="shared" si="78"/>
        <v/>
      </c>
      <c r="I858">
        <f t="shared" si="79"/>
        <v>0</v>
      </c>
      <c r="M858">
        <f t="shared" si="80"/>
        <v>0</v>
      </c>
      <c r="N858">
        <f t="shared" si="80"/>
        <v>0</v>
      </c>
    </row>
    <row r="859" spans="1:14" x14ac:dyDescent="0.25">
      <c r="A859">
        <f ca="1">IF($B$2=0,"",COUNTA($B$2:B859))</f>
        <v>858</v>
      </c>
      <c r="B859" s="3" t="str">
        <f t="shared" ca="1" si="77"/>
        <v/>
      </c>
      <c r="C859" s="3">
        <f t="shared" ca="1" si="76"/>
        <v>0</v>
      </c>
      <c r="G859" t="str">
        <f>IF(ISBLANK(K859),"",COUNTA($K$2:K859))</f>
        <v/>
      </c>
      <c r="H859" t="str">
        <f t="shared" si="78"/>
        <v/>
      </c>
      <c r="I859">
        <f t="shared" si="79"/>
        <v>0</v>
      </c>
      <c r="M859">
        <f t="shared" si="80"/>
        <v>0</v>
      </c>
      <c r="N859">
        <f t="shared" si="80"/>
        <v>0</v>
      </c>
    </row>
    <row r="860" spans="1:14" x14ac:dyDescent="0.25">
      <c r="A860">
        <f ca="1">IF($B$2=0,"",COUNTA($B$2:B860))</f>
        <v>859</v>
      </c>
      <c r="B860" s="3" t="str">
        <f t="shared" ca="1" si="77"/>
        <v/>
      </c>
      <c r="C860" s="3">
        <f t="shared" ca="1" si="76"/>
        <v>0</v>
      </c>
      <c r="G860" t="str">
        <f>IF(ISBLANK(K860),"",COUNTA($K$2:K860))</f>
        <v/>
      </c>
      <c r="H860" t="str">
        <f t="shared" si="78"/>
        <v/>
      </c>
      <c r="I860">
        <f t="shared" si="79"/>
        <v>0</v>
      </c>
      <c r="M860">
        <f t="shared" si="80"/>
        <v>0</v>
      </c>
      <c r="N860">
        <f t="shared" si="80"/>
        <v>0</v>
      </c>
    </row>
    <row r="861" spans="1:14" x14ac:dyDescent="0.25">
      <c r="A861">
        <f ca="1">IF($B$2=0,"",COUNTA($B$2:B861))</f>
        <v>860</v>
      </c>
      <c r="B861" s="3" t="str">
        <f t="shared" ca="1" si="77"/>
        <v/>
      </c>
      <c r="C861" s="3">
        <f t="shared" ca="1" si="76"/>
        <v>0</v>
      </c>
      <c r="G861" t="str">
        <f>IF(ISBLANK(K861),"",COUNTA($K$2:K861))</f>
        <v/>
      </c>
      <c r="H861" t="str">
        <f t="shared" si="78"/>
        <v/>
      </c>
      <c r="I861">
        <f t="shared" si="79"/>
        <v>0</v>
      </c>
      <c r="M861">
        <f t="shared" si="80"/>
        <v>0</v>
      </c>
      <c r="N861">
        <f t="shared" si="80"/>
        <v>0</v>
      </c>
    </row>
    <row r="862" spans="1:14" x14ac:dyDescent="0.25">
      <c r="A862">
        <f ca="1">IF($B$2=0,"",COUNTA($B$2:B862))</f>
        <v>861</v>
      </c>
      <c r="B862" s="3" t="str">
        <f t="shared" ca="1" si="77"/>
        <v/>
      </c>
      <c r="C862" s="3">
        <f t="shared" ca="1" si="76"/>
        <v>0</v>
      </c>
      <c r="G862" t="str">
        <f>IF(ISBLANK(K862),"",COUNTA($K$2:K862))</f>
        <v/>
      </c>
      <c r="H862" t="str">
        <f t="shared" si="78"/>
        <v/>
      </c>
      <c r="I862">
        <f t="shared" si="79"/>
        <v>0</v>
      </c>
      <c r="M862">
        <f t="shared" si="80"/>
        <v>0</v>
      </c>
      <c r="N862">
        <f t="shared" si="80"/>
        <v>0</v>
      </c>
    </row>
    <row r="863" spans="1:14" x14ac:dyDescent="0.25">
      <c r="A863">
        <f ca="1">IF($B$2=0,"",COUNTA($B$2:B863))</f>
        <v>862</v>
      </c>
      <c r="B863" s="3" t="str">
        <f t="shared" ca="1" si="77"/>
        <v/>
      </c>
      <c r="C863" s="3">
        <f t="shared" ca="1" si="76"/>
        <v>0</v>
      </c>
      <c r="G863" t="str">
        <f>IF(ISBLANK(K863),"",COUNTA($K$2:K863))</f>
        <v/>
      </c>
      <c r="H863" t="str">
        <f t="shared" si="78"/>
        <v/>
      </c>
      <c r="I863">
        <f t="shared" si="79"/>
        <v>0</v>
      </c>
      <c r="M863">
        <f t="shared" si="80"/>
        <v>0</v>
      </c>
      <c r="N863">
        <f t="shared" si="80"/>
        <v>0</v>
      </c>
    </row>
    <row r="864" spans="1:14" x14ac:dyDescent="0.25">
      <c r="A864">
        <f ca="1">IF($B$2=0,"",COUNTA($B$2:B864))</f>
        <v>863</v>
      </c>
      <c r="B864" s="3" t="str">
        <f t="shared" ca="1" si="77"/>
        <v/>
      </c>
      <c r="C864" s="3">
        <f t="shared" ca="1" si="76"/>
        <v>0</v>
      </c>
      <c r="G864" t="str">
        <f>IF(ISBLANK(K864),"",COUNTA($K$2:K864))</f>
        <v/>
      </c>
      <c r="H864" t="str">
        <f t="shared" si="78"/>
        <v/>
      </c>
      <c r="I864">
        <f t="shared" si="79"/>
        <v>0</v>
      </c>
      <c r="M864">
        <f t="shared" si="80"/>
        <v>0</v>
      </c>
      <c r="N864">
        <f t="shared" si="80"/>
        <v>0</v>
      </c>
    </row>
    <row r="865" spans="1:14" x14ac:dyDescent="0.25">
      <c r="A865">
        <f ca="1">IF($B$2=0,"",COUNTA($B$2:B865))</f>
        <v>864</v>
      </c>
      <c r="B865" s="3" t="str">
        <f t="shared" ca="1" si="77"/>
        <v/>
      </c>
      <c r="C865" s="3">
        <f t="shared" ca="1" si="76"/>
        <v>0</v>
      </c>
      <c r="G865" t="str">
        <f>IF(ISBLANK(K865),"",COUNTA($K$2:K865))</f>
        <v/>
      </c>
      <c r="H865" t="str">
        <f t="shared" si="78"/>
        <v/>
      </c>
      <c r="I865">
        <f t="shared" si="79"/>
        <v>0</v>
      </c>
      <c r="M865">
        <f t="shared" si="80"/>
        <v>0</v>
      </c>
      <c r="N865">
        <f t="shared" si="80"/>
        <v>0</v>
      </c>
    </row>
    <row r="866" spans="1:14" x14ac:dyDescent="0.25">
      <c r="A866">
        <f ca="1">IF($B$2=0,"",COUNTA($B$2:B866))</f>
        <v>865</v>
      </c>
      <c r="B866" s="3" t="str">
        <f t="shared" ca="1" si="77"/>
        <v/>
      </c>
      <c r="C866" s="3">
        <f t="shared" ca="1" si="76"/>
        <v>0</v>
      </c>
      <c r="G866" t="str">
        <f>IF(ISBLANK(K866),"",COUNTA($K$2:K866))</f>
        <v/>
      </c>
      <c r="H866" t="str">
        <f t="shared" si="78"/>
        <v/>
      </c>
      <c r="I866">
        <f t="shared" si="79"/>
        <v>0</v>
      </c>
      <c r="M866">
        <f t="shared" si="80"/>
        <v>0</v>
      </c>
      <c r="N866">
        <f t="shared" si="80"/>
        <v>0</v>
      </c>
    </row>
    <row r="867" spans="1:14" x14ac:dyDescent="0.25">
      <c r="A867">
        <f ca="1">IF($B$2=0,"",COUNTA($B$2:B867))</f>
        <v>866</v>
      </c>
      <c r="B867" s="3" t="str">
        <f t="shared" ca="1" si="77"/>
        <v/>
      </c>
      <c r="C867" s="3">
        <f t="shared" ca="1" si="76"/>
        <v>0</v>
      </c>
      <c r="G867" t="str">
        <f>IF(ISBLANK(K867),"",COUNTA($K$2:K867))</f>
        <v/>
      </c>
      <c r="H867" t="str">
        <f t="shared" si="78"/>
        <v/>
      </c>
      <c r="I867">
        <f t="shared" si="79"/>
        <v>0</v>
      </c>
      <c r="M867">
        <f t="shared" si="80"/>
        <v>0</v>
      </c>
      <c r="N867">
        <f t="shared" si="80"/>
        <v>0</v>
      </c>
    </row>
    <row r="868" spans="1:14" x14ac:dyDescent="0.25">
      <c r="A868">
        <f ca="1">IF($B$2=0,"",COUNTA($B$2:B868))</f>
        <v>867</v>
      </c>
      <c r="B868" s="3" t="str">
        <f t="shared" ca="1" si="77"/>
        <v/>
      </c>
      <c r="C868" s="3">
        <f t="shared" ref="C868:C931" ca="1" si="81">OFFSET(F868,(ROW()-1)*1-1,0)</f>
        <v>0</v>
      </c>
      <c r="G868" t="str">
        <f>IF(ISBLANK(K868),"",COUNTA($K$2:K868))</f>
        <v/>
      </c>
      <c r="H868" t="str">
        <f t="shared" si="78"/>
        <v/>
      </c>
      <c r="I868">
        <f t="shared" si="79"/>
        <v>0</v>
      </c>
      <c r="M868">
        <f t="shared" si="80"/>
        <v>0</v>
      </c>
      <c r="N868">
        <f t="shared" si="80"/>
        <v>0</v>
      </c>
    </row>
    <row r="869" spans="1:14" x14ac:dyDescent="0.25">
      <c r="A869">
        <f ca="1">IF($B$2=0,"",COUNTA($B$2:B869))</f>
        <v>868</v>
      </c>
      <c r="B869" s="3" t="str">
        <f t="shared" ca="1" si="77"/>
        <v/>
      </c>
      <c r="C869" s="3">
        <f t="shared" ca="1" si="81"/>
        <v>0</v>
      </c>
      <c r="G869" t="str">
        <f>IF(ISBLANK(K869),"",COUNTA($K$2:K869))</f>
        <v/>
      </c>
      <c r="H869" t="str">
        <f t="shared" si="78"/>
        <v/>
      </c>
      <c r="I869">
        <f t="shared" si="79"/>
        <v>0</v>
      </c>
      <c r="M869">
        <f t="shared" si="80"/>
        <v>0</v>
      </c>
      <c r="N869">
        <f t="shared" si="80"/>
        <v>0</v>
      </c>
    </row>
    <row r="870" spans="1:14" x14ac:dyDescent="0.25">
      <c r="A870">
        <f ca="1">IF($B$2=0,"",COUNTA($B$2:B870))</f>
        <v>869</v>
      </c>
      <c r="B870" s="3" t="str">
        <f t="shared" ca="1" si="77"/>
        <v/>
      </c>
      <c r="C870" s="3">
        <f t="shared" ca="1" si="81"/>
        <v>0</v>
      </c>
      <c r="G870" t="str">
        <f>IF(ISBLANK(K870),"",COUNTA($K$2:K870))</f>
        <v/>
      </c>
      <c r="H870" t="str">
        <f t="shared" si="78"/>
        <v/>
      </c>
      <c r="I870">
        <f t="shared" si="79"/>
        <v>0</v>
      </c>
      <c r="M870">
        <f t="shared" si="80"/>
        <v>0</v>
      </c>
      <c r="N870">
        <f t="shared" si="80"/>
        <v>0</v>
      </c>
    </row>
    <row r="871" spans="1:14" x14ac:dyDescent="0.25">
      <c r="A871">
        <f ca="1">IF($B$2=0,"",COUNTA($B$2:B871))</f>
        <v>870</v>
      </c>
      <c r="B871" s="3" t="str">
        <f t="shared" ca="1" si="77"/>
        <v/>
      </c>
      <c r="C871" s="3">
        <f t="shared" ca="1" si="81"/>
        <v>0</v>
      </c>
      <c r="G871" t="str">
        <f>IF(ISBLANK(K871),"",COUNTA($K$2:K871))</f>
        <v/>
      </c>
      <c r="H871" t="str">
        <f t="shared" si="78"/>
        <v/>
      </c>
      <c r="I871">
        <f t="shared" si="79"/>
        <v>0</v>
      </c>
      <c r="M871">
        <f t="shared" si="80"/>
        <v>0</v>
      </c>
      <c r="N871">
        <f t="shared" si="80"/>
        <v>0</v>
      </c>
    </row>
    <row r="872" spans="1:14" x14ac:dyDescent="0.25">
      <c r="A872">
        <f ca="1">IF($B$2=0,"",COUNTA($B$2:B872))</f>
        <v>871</v>
      </c>
      <c r="B872" s="3" t="str">
        <f t="shared" ca="1" si="77"/>
        <v/>
      </c>
      <c r="C872" s="3">
        <f t="shared" ca="1" si="81"/>
        <v>0</v>
      </c>
      <c r="G872" t="str">
        <f>IF(ISBLANK(K872),"",COUNTA($K$2:K872))</f>
        <v/>
      </c>
      <c r="H872" t="str">
        <f t="shared" si="78"/>
        <v/>
      </c>
      <c r="I872">
        <f t="shared" si="79"/>
        <v>0</v>
      </c>
      <c r="M872">
        <f t="shared" si="80"/>
        <v>0</v>
      </c>
      <c r="N872">
        <f t="shared" si="80"/>
        <v>0</v>
      </c>
    </row>
    <row r="873" spans="1:14" x14ac:dyDescent="0.25">
      <c r="A873">
        <f ca="1">IF($B$2=0,"",COUNTA($B$2:B873))</f>
        <v>872</v>
      </c>
      <c r="B873" s="3" t="str">
        <f t="shared" ca="1" si="77"/>
        <v/>
      </c>
      <c r="C873" s="3">
        <f t="shared" ca="1" si="81"/>
        <v>0</v>
      </c>
      <c r="G873" t="str">
        <f>IF(ISBLANK(K873),"",COUNTA($K$2:K873))</f>
        <v/>
      </c>
      <c r="H873" t="str">
        <f t="shared" si="78"/>
        <v/>
      </c>
      <c r="I873">
        <f t="shared" si="79"/>
        <v>0</v>
      </c>
      <c r="M873">
        <f t="shared" si="80"/>
        <v>0</v>
      </c>
      <c r="N873">
        <f t="shared" si="80"/>
        <v>0</v>
      </c>
    </row>
    <row r="874" spans="1:14" x14ac:dyDescent="0.25">
      <c r="A874">
        <f ca="1">IF($B$2=0,"",COUNTA($B$2:B874))</f>
        <v>873</v>
      </c>
      <c r="B874" s="3" t="str">
        <f t="shared" ca="1" si="77"/>
        <v/>
      </c>
      <c r="C874" s="3">
        <f t="shared" ca="1" si="81"/>
        <v>0</v>
      </c>
      <c r="G874" t="str">
        <f>IF(ISBLANK(K874),"",COUNTA($K$2:K874))</f>
        <v/>
      </c>
      <c r="H874" t="str">
        <f t="shared" si="78"/>
        <v/>
      </c>
      <c r="I874">
        <f t="shared" si="79"/>
        <v>0</v>
      </c>
      <c r="M874">
        <f t="shared" si="80"/>
        <v>0</v>
      </c>
      <c r="N874">
        <f t="shared" si="80"/>
        <v>0</v>
      </c>
    </row>
    <row r="875" spans="1:14" x14ac:dyDescent="0.25">
      <c r="A875">
        <f ca="1">IF($B$2=0,"",COUNTA($B$2:B875))</f>
        <v>874</v>
      </c>
      <c r="B875" s="3" t="str">
        <f t="shared" ca="1" si="77"/>
        <v/>
      </c>
      <c r="C875" s="3">
        <f t="shared" ca="1" si="81"/>
        <v>0</v>
      </c>
      <c r="G875" t="str">
        <f>IF(ISBLANK(K875),"",COUNTA($K$2:K875))</f>
        <v/>
      </c>
      <c r="H875" t="str">
        <f t="shared" si="78"/>
        <v/>
      </c>
      <c r="I875">
        <f t="shared" si="79"/>
        <v>0</v>
      </c>
      <c r="M875">
        <f t="shared" si="80"/>
        <v>0</v>
      </c>
      <c r="N875">
        <f t="shared" si="80"/>
        <v>0</v>
      </c>
    </row>
    <row r="876" spans="1:14" x14ac:dyDescent="0.25">
      <c r="A876">
        <f ca="1">IF($B$2=0,"",COUNTA($B$2:B876))</f>
        <v>875</v>
      </c>
      <c r="B876" s="3" t="str">
        <f t="shared" ca="1" si="77"/>
        <v/>
      </c>
      <c r="C876" s="3">
        <f t="shared" ca="1" si="81"/>
        <v>0</v>
      </c>
      <c r="G876" t="str">
        <f>IF(ISBLANK(K876),"",COUNTA($K$2:K876))</f>
        <v/>
      </c>
      <c r="H876" t="str">
        <f t="shared" si="78"/>
        <v/>
      </c>
      <c r="I876">
        <f t="shared" si="79"/>
        <v>0</v>
      </c>
      <c r="M876">
        <f t="shared" si="80"/>
        <v>0</v>
      </c>
      <c r="N876">
        <f t="shared" si="80"/>
        <v>0</v>
      </c>
    </row>
    <row r="877" spans="1:14" x14ac:dyDescent="0.25">
      <c r="A877">
        <f ca="1">IF($B$2=0,"",COUNTA($B$2:B877))</f>
        <v>876</v>
      </c>
      <c r="B877" s="3" t="str">
        <f t="shared" ca="1" si="77"/>
        <v/>
      </c>
      <c r="C877" s="3">
        <f t="shared" ca="1" si="81"/>
        <v>0</v>
      </c>
      <c r="G877" t="str">
        <f>IF(ISBLANK(K877),"",COUNTA($K$2:K877))</f>
        <v/>
      </c>
      <c r="H877" t="str">
        <f t="shared" si="78"/>
        <v/>
      </c>
      <c r="I877">
        <f t="shared" si="79"/>
        <v>0</v>
      </c>
      <c r="M877">
        <f t="shared" si="80"/>
        <v>0</v>
      </c>
      <c r="N877">
        <f t="shared" si="80"/>
        <v>0</v>
      </c>
    </row>
    <row r="878" spans="1:14" x14ac:dyDescent="0.25">
      <c r="A878">
        <f ca="1">IF($B$2=0,"",COUNTA($B$2:B878))</f>
        <v>877</v>
      </c>
      <c r="B878" s="3" t="str">
        <f t="shared" ca="1" si="77"/>
        <v/>
      </c>
      <c r="C878" s="3">
        <f t="shared" ca="1" si="81"/>
        <v>0</v>
      </c>
      <c r="G878" t="str">
        <f>IF(ISBLANK(K878),"",COUNTA($K$2:K878))</f>
        <v/>
      </c>
      <c r="H878" t="str">
        <f t="shared" si="78"/>
        <v/>
      </c>
      <c r="I878">
        <f t="shared" si="79"/>
        <v>0</v>
      </c>
      <c r="M878">
        <f t="shared" si="80"/>
        <v>0</v>
      </c>
      <c r="N878">
        <f t="shared" si="80"/>
        <v>0</v>
      </c>
    </row>
    <row r="879" spans="1:14" x14ac:dyDescent="0.25">
      <c r="A879">
        <f ca="1">IF($B$2=0,"",COUNTA($B$2:B879))</f>
        <v>878</v>
      </c>
      <c r="B879" s="3" t="str">
        <f t="shared" ca="1" si="77"/>
        <v/>
      </c>
      <c r="C879" s="3">
        <f t="shared" ca="1" si="81"/>
        <v>0</v>
      </c>
      <c r="G879" t="str">
        <f>IF(ISBLANK(K879),"",COUNTA($K$2:K879))</f>
        <v/>
      </c>
      <c r="H879" t="str">
        <f t="shared" si="78"/>
        <v/>
      </c>
      <c r="I879">
        <f t="shared" si="79"/>
        <v>0</v>
      </c>
      <c r="M879">
        <f t="shared" si="80"/>
        <v>0</v>
      </c>
      <c r="N879">
        <f t="shared" si="80"/>
        <v>0</v>
      </c>
    </row>
    <row r="880" spans="1:14" x14ac:dyDescent="0.25">
      <c r="A880">
        <f ca="1">IF($B$2=0,"",COUNTA($B$2:B880))</f>
        <v>879</v>
      </c>
      <c r="B880" s="3" t="str">
        <f t="shared" ca="1" si="77"/>
        <v/>
      </c>
      <c r="C880" s="3">
        <f t="shared" ca="1" si="81"/>
        <v>0</v>
      </c>
      <c r="G880" t="str">
        <f>IF(ISBLANK(K880),"",COUNTA($K$2:K880))</f>
        <v/>
      </c>
      <c r="H880" t="str">
        <f t="shared" si="78"/>
        <v/>
      </c>
      <c r="I880">
        <f t="shared" si="79"/>
        <v>0</v>
      </c>
      <c r="M880">
        <f t="shared" si="80"/>
        <v>0</v>
      </c>
      <c r="N880">
        <f t="shared" si="80"/>
        <v>0</v>
      </c>
    </row>
    <row r="881" spans="1:14" x14ac:dyDescent="0.25">
      <c r="A881">
        <f ca="1">IF($B$2=0,"",COUNTA($B$2:B881))</f>
        <v>880</v>
      </c>
      <c r="B881" s="3" t="str">
        <f t="shared" ca="1" si="77"/>
        <v/>
      </c>
      <c r="C881" s="3">
        <f t="shared" ca="1" si="81"/>
        <v>0</v>
      </c>
      <c r="G881" t="str">
        <f>IF(ISBLANK(K881),"",COUNTA($K$2:K881))</f>
        <v/>
      </c>
      <c r="H881" t="str">
        <f t="shared" si="78"/>
        <v/>
      </c>
      <c r="I881">
        <f t="shared" si="79"/>
        <v>0</v>
      </c>
      <c r="M881">
        <f t="shared" si="80"/>
        <v>0</v>
      </c>
      <c r="N881">
        <f t="shared" si="80"/>
        <v>0</v>
      </c>
    </row>
    <row r="882" spans="1:14" x14ac:dyDescent="0.25">
      <c r="A882">
        <f ca="1">IF($B$2=0,"",COUNTA($B$2:B882))</f>
        <v>881</v>
      </c>
      <c r="B882" s="3" t="str">
        <f t="shared" ca="1" si="77"/>
        <v/>
      </c>
      <c r="C882" s="3">
        <f t="shared" ca="1" si="81"/>
        <v>0</v>
      </c>
      <c r="G882" t="str">
        <f>IF(ISBLANK(K882),"",COUNTA($K$2:K882))</f>
        <v/>
      </c>
      <c r="H882" t="str">
        <f t="shared" si="78"/>
        <v/>
      </c>
      <c r="I882">
        <f t="shared" si="79"/>
        <v>0</v>
      </c>
      <c r="M882">
        <f t="shared" si="80"/>
        <v>0</v>
      </c>
      <c r="N882">
        <f t="shared" si="80"/>
        <v>0</v>
      </c>
    </row>
    <row r="883" spans="1:14" x14ac:dyDescent="0.25">
      <c r="A883">
        <f ca="1">IF($B$2=0,"",COUNTA($B$2:B883))</f>
        <v>882</v>
      </c>
      <c r="B883" s="3" t="str">
        <f t="shared" ca="1" si="77"/>
        <v/>
      </c>
      <c r="C883" s="3">
        <f t="shared" ca="1" si="81"/>
        <v>0</v>
      </c>
      <c r="G883" t="str">
        <f>IF(ISBLANK(K883),"",COUNTA($K$2:K883))</f>
        <v/>
      </c>
      <c r="H883" t="str">
        <f t="shared" si="78"/>
        <v/>
      </c>
      <c r="I883">
        <f t="shared" si="79"/>
        <v>0</v>
      </c>
      <c r="M883">
        <f t="shared" si="80"/>
        <v>0</v>
      </c>
      <c r="N883">
        <f t="shared" si="80"/>
        <v>0</v>
      </c>
    </row>
    <row r="884" spans="1:14" x14ac:dyDescent="0.25">
      <c r="A884">
        <f ca="1">IF($B$2=0,"",COUNTA($B$2:B884))</f>
        <v>883</v>
      </c>
      <c r="B884" s="3" t="str">
        <f t="shared" ca="1" si="77"/>
        <v/>
      </c>
      <c r="C884" s="3">
        <f t="shared" ca="1" si="81"/>
        <v>0</v>
      </c>
      <c r="G884" t="str">
        <f>IF(ISBLANK(K884),"",COUNTA($K$2:K884))</f>
        <v/>
      </c>
      <c r="H884" t="str">
        <f t="shared" si="78"/>
        <v/>
      </c>
      <c r="I884">
        <f t="shared" si="79"/>
        <v>0</v>
      </c>
      <c r="M884">
        <f t="shared" si="80"/>
        <v>0</v>
      </c>
      <c r="N884">
        <f t="shared" si="80"/>
        <v>0</v>
      </c>
    </row>
    <row r="885" spans="1:14" x14ac:dyDescent="0.25">
      <c r="A885">
        <f ca="1">IF($B$2=0,"",COUNTA($B$2:B885))</f>
        <v>884</v>
      </c>
      <c r="B885" s="3" t="str">
        <f t="shared" ca="1" si="77"/>
        <v/>
      </c>
      <c r="C885" s="3">
        <f t="shared" ca="1" si="81"/>
        <v>0</v>
      </c>
      <c r="G885" t="str">
        <f>IF(ISBLANK(K885),"",COUNTA($K$2:K885))</f>
        <v/>
      </c>
      <c r="H885" t="str">
        <f t="shared" si="78"/>
        <v/>
      </c>
      <c r="I885">
        <f t="shared" si="79"/>
        <v>0</v>
      </c>
      <c r="M885">
        <f t="shared" si="80"/>
        <v>0</v>
      </c>
      <c r="N885">
        <f t="shared" si="80"/>
        <v>0</v>
      </c>
    </row>
    <row r="886" spans="1:14" x14ac:dyDescent="0.25">
      <c r="A886">
        <f ca="1">IF($B$2=0,"",COUNTA($B$2:B886))</f>
        <v>885</v>
      </c>
      <c r="B886" s="3" t="str">
        <f t="shared" ca="1" si="77"/>
        <v/>
      </c>
      <c r="C886" s="3">
        <f t="shared" ca="1" si="81"/>
        <v>0</v>
      </c>
      <c r="G886" t="str">
        <f>IF(ISBLANK(K886),"",COUNTA($K$2:K886))</f>
        <v/>
      </c>
      <c r="H886" t="str">
        <f t="shared" si="78"/>
        <v/>
      </c>
      <c r="I886">
        <f t="shared" si="79"/>
        <v>0</v>
      </c>
      <c r="M886">
        <f t="shared" si="80"/>
        <v>0</v>
      </c>
      <c r="N886">
        <f t="shared" si="80"/>
        <v>0</v>
      </c>
    </row>
    <row r="887" spans="1:14" x14ac:dyDescent="0.25">
      <c r="A887">
        <f ca="1">IF($B$2=0,"",COUNTA($B$2:B887))</f>
        <v>886</v>
      </c>
      <c r="B887" s="3" t="str">
        <f t="shared" ca="1" si="77"/>
        <v/>
      </c>
      <c r="C887" s="3">
        <f t="shared" ca="1" si="81"/>
        <v>0</v>
      </c>
      <c r="G887" t="str">
        <f>IF(ISBLANK(K887),"",COUNTA($K$2:K887))</f>
        <v/>
      </c>
      <c r="H887" t="str">
        <f t="shared" si="78"/>
        <v/>
      </c>
      <c r="I887">
        <f t="shared" si="79"/>
        <v>0</v>
      </c>
      <c r="M887">
        <f t="shared" si="80"/>
        <v>0</v>
      </c>
      <c r="N887">
        <f t="shared" si="80"/>
        <v>0</v>
      </c>
    </row>
    <row r="888" spans="1:14" x14ac:dyDescent="0.25">
      <c r="A888">
        <f ca="1">IF($B$2=0,"",COUNTA($B$2:B888))</f>
        <v>887</v>
      </c>
      <c r="B888" s="3" t="str">
        <f t="shared" ca="1" si="77"/>
        <v/>
      </c>
      <c r="C888" s="3">
        <f t="shared" ca="1" si="81"/>
        <v>0</v>
      </c>
      <c r="G888" t="str">
        <f>IF(ISBLANK(K888),"",COUNTA($K$2:K888))</f>
        <v/>
      </c>
      <c r="H888" t="str">
        <f t="shared" si="78"/>
        <v/>
      </c>
      <c r="I888">
        <f t="shared" si="79"/>
        <v>0</v>
      </c>
      <c r="M888">
        <f t="shared" si="80"/>
        <v>0</v>
      </c>
      <c r="N888">
        <f t="shared" si="80"/>
        <v>0</v>
      </c>
    </row>
    <row r="889" spans="1:14" x14ac:dyDescent="0.25">
      <c r="A889">
        <f ca="1">IF($B$2=0,"",COUNTA($B$2:B889))</f>
        <v>888</v>
      </c>
      <c r="B889" s="3" t="str">
        <f t="shared" ca="1" si="77"/>
        <v/>
      </c>
      <c r="C889" s="3">
        <f t="shared" ca="1" si="81"/>
        <v>0</v>
      </c>
      <c r="G889" t="str">
        <f>IF(ISBLANK(K889),"",COUNTA($K$2:K889))</f>
        <v/>
      </c>
      <c r="H889" t="str">
        <f t="shared" si="78"/>
        <v/>
      </c>
      <c r="I889">
        <f t="shared" si="79"/>
        <v>0</v>
      </c>
      <c r="M889">
        <f t="shared" si="80"/>
        <v>0</v>
      </c>
      <c r="N889">
        <f t="shared" si="80"/>
        <v>0</v>
      </c>
    </row>
    <row r="890" spans="1:14" x14ac:dyDescent="0.25">
      <c r="A890">
        <f ca="1">IF($B$2=0,"",COUNTA($B$2:B890))</f>
        <v>889</v>
      </c>
      <c r="B890" s="3" t="str">
        <f t="shared" ca="1" si="77"/>
        <v/>
      </c>
      <c r="C890" s="3">
        <f t="shared" ca="1" si="81"/>
        <v>0</v>
      </c>
      <c r="G890" t="str">
        <f>IF(ISBLANK(K890),"",COUNTA($K$2:K890))</f>
        <v/>
      </c>
      <c r="H890" t="str">
        <f t="shared" si="78"/>
        <v/>
      </c>
      <c r="I890">
        <f t="shared" si="79"/>
        <v>0</v>
      </c>
      <c r="M890">
        <f t="shared" si="80"/>
        <v>0</v>
      </c>
      <c r="N890">
        <f t="shared" si="80"/>
        <v>0</v>
      </c>
    </row>
    <row r="891" spans="1:14" x14ac:dyDescent="0.25">
      <c r="A891">
        <f ca="1">IF($B$2=0,"",COUNTA($B$2:B891))</f>
        <v>890</v>
      </c>
      <c r="B891" s="3" t="str">
        <f t="shared" ca="1" si="77"/>
        <v/>
      </c>
      <c r="C891" s="3">
        <f t="shared" ca="1" si="81"/>
        <v>0</v>
      </c>
      <c r="G891" t="str">
        <f>IF(ISBLANK(K891),"",COUNTA($K$2:K891))</f>
        <v/>
      </c>
      <c r="H891" t="str">
        <f t="shared" si="78"/>
        <v/>
      </c>
      <c r="I891">
        <f t="shared" si="79"/>
        <v>0</v>
      </c>
      <c r="M891">
        <f t="shared" si="80"/>
        <v>0</v>
      </c>
      <c r="N891">
        <f t="shared" si="80"/>
        <v>0</v>
      </c>
    </row>
    <row r="892" spans="1:14" x14ac:dyDescent="0.25">
      <c r="A892">
        <f ca="1">IF($B$2=0,"",COUNTA($B$2:B892))</f>
        <v>891</v>
      </c>
      <c r="B892" s="3" t="str">
        <f t="shared" ca="1" si="77"/>
        <v/>
      </c>
      <c r="C892" s="3">
        <f t="shared" ca="1" si="81"/>
        <v>0</v>
      </c>
      <c r="G892" t="str">
        <f>IF(ISBLANK(K892),"",COUNTA($K$2:K892))</f>
        <v/>
      </c>
      <c r="H892" t="str">
        <f t="shared" si="78"/>
        <v/>
      </c>
      <c r="I892">
        <f t="shared" si="79"/>
        <v>0</v>
      </c>
      <c r="M892">
        <f t="shared" si="80"/>
        <v>0</v>
      </c>
      <c r="N892">
        <f t="shared" si="80"/>
        <v>0</v>
      </c>
    </row>
    <row r="893" spans="1:14" x14ac:dyDescent="0.25">
      <c r="A893">
        <f ca="1">IF($B$2=0,"",COUNTA($B$2:B893))</f>
        <v>892</v>
      </c>
      <c r="B893" s="3" t="str">
        <f t="shared" ca="1" si="77"/>
        <v/>
      </c>
      <c r="C893" s="3">
        <f t="shared" ca="1" si="81"/>
        <v>0</v>
      </c>
      <c r="G893" t="str">
        <f>IF(ISBLANK(K893),"",COUNTA($K$2:K893))</f>
        <v/>
      </c>
      <c r="H893" t="str">
        <f t="shared" si="78"/>
        <v/>
      </c>
      <c r="I893">
        <f t="shared" si="79"/>
        <v>0</v>
      </c>
      <c r="M893">
        <f t="shared" si="80"/>
        <v>0</v>
      </c>
      <c r="N893">
        <f t="shared" si="80"/>
        <v>0</v>
      </c>
    </row>
    <row r="894" spans="1:14" x14ac:dyDescent="0.25">
      <c r="A894">
        <f ca="1">IF($B$2=0,"",COUNTA($B$2:B894))</f>
        <v>893</v>
      </c>
      <c r="B894" s="3" t="str">
        <f t="shared" ca="1" si="77"/>
        <v/>
      </c>
      <c r="C894" s="3">
        <f t="shared" ca="1" si="81"/>
        <v>0</v>
      </c>
      <c r="G894" t="str">
        <f>IF(ISBLANK(K894),"",COUNTA($K$2:K894))</f>
        <v/>
      </c>
      <c r="H894" t="str">
        <f t="shared" si="78"/>
        <v/>
      </c>
      <c r="I894">
        <f t="shared" si="79"/>
        <v>0</v>
      </c>
      <c r="M894">
        <f t="shared" si="80"/>
        <v>0</v>
      </c>
      <c r="N894">
        <f t="shared" si="80"/>
        <v>0</v>
      </c>
    </row>
    <row r="895" spans="1:14" x14ac:dyDescent="0.25">
      <c r="A895">
        <f ca="1">IF($B$2=0,"",COUNTA($B$2:B895))</f>
        <v>894</v>
      </c>
      <c r="B895" s="3" t="str">
        <f t="shared" ca="1" si="77"/>
        <v/>
      </c>
      <c r="C895" s="3">
        <f t="shared" ca="1" si="81"/>
        <v>0</v>
      </c>
      <c r="G895" t="str">
        <f>IF(ISBLANK(K895),"",COUNTA($K$2:K895))</f>
        <v/>
      </c>
      <c r="H895" t="str">
        <f t="shared" si="78"/>
        <v/>
      </c>
      <c r="I895">
        <f t="shared" si="79"/>
        <v>0</v>
      </c>
      <c r="M895">
        <f t="shared" si="80"/>
        <v>0</v>
      </c>
      <c r="N895">
        <f t="shared" si="80"/>
        <v>0</v>
      </c>
    </row>
    <row r="896" spans="1:14" x14ac:dyDescent="0.25">
      <c r="A896">
        <f ca="1">IF($B$2=0,"",COUNTA($B$2:B896))</f>
        <v>895</v>
      </c>
      <c r="B896" s="3" t="str">
        <f t="shared" ca="1" si="77"/>
        <v/>
      </c>
      <c r="C896" s="3">
        <f t="shared" ca="1" si="81"/>
        <v>0</v>
      </c>
      <c r="G896" t="str">
        <f>IF(ISBLANK(K896),"",COUNTA($K$2:K896))</f>
        <v/>
      </c>
      <c r="H896" t="str">
        <f t="shared" si="78"/>
        <v/>
      </c>
      <c r="I896">
        <f t="shared" si="79"/>
        <v>0</v>
      </c>
      <c r="M896">
        <f t="shared" si="80"/>
        <v>0</v>
      </c>
      <c r="N896">
        <f t="shared" si="80"/>
        <v>0</v>
      </c>
    </row>
    <row r="897" spans="1:14" x14ac:dyDescent="0.25">
      <c r="A897">
        <f ca="1">IF($B$2=0,"",COUNTA($B$2:B897))</f>
        <v>896</v>
      </c>
      <c r="B897" s="3" t="str">
        <f t="shared" ca="1" si="77"/>
        <v/>
      </c>
      <c r="C897" s="3">
        <f t="shared" ca="1" si="81"/>
        <v>0</v>
      </c>
      <c r="G897" t="str">
        <f>IF(ISBLANK(K897),"",COUNTA($K$2:K897))</f>
        <v/>
      </c>
      <c r="H897" t="str">
        <f t="shared" si="78"/>
        <v/>
      </c>
      <c r="I897">
        <f t="shared" si="79"/>
        <v>0</v>
      </c>
      <c r="M897">
        <f t="shared" si="80"/>
        <v>0</v>
      </c>
      <c r="N897">
        <f t="shared" si="80"/>
        <v>0</v>
      </c>
    </row>
    <row r="898" spans="1:14" x14ac:dyDescent="0.25">
      <c r="A898">
        <f ca="1">IF($B$2=0,"",COUNTA($B$2:B898))</f>
        <v>897</v>
      </c>
      <c r="B898" s="3" t="str">
        <f t="shared" ref="B898:B961" ca="1" si="82">UPPER(OFFSET(F897,(ROW()-1)*1-1,0))</f>
        <v/>
      </c>
      <c r="C898" s="3">
        <f t="shared" ca="1" si="81"/>
        <v>0</v>
      </c>
      <c r="G898" t="str">
        <f>IF(ISBLANK(K898),"",COUNTA($K$2:K898))</f>
        <v/>
      </c>
      <c r="H898" t="str">
        <f t="shared" ref="H898:H961" si="83">IF(ISBLANK(K898),"",IF(ISNUMBER(SEARCH("+",K898)),LEFT(K898,SEARCH("+",K898,1)-1),LEFT(K898,SEARCH("-",K898,1)-1)))</f>
        <v/>
      </c>
      <c r="I898">
        <f t="shared" ref="I898:I961" si="84">IF(VALUE(M898)&gt;0,-20,IF(VALUE(M898)&gt;VALUE(N898),-20,M898))</f>
        <v>0</v>
      </c>
      <c r="M898">
        <f t="shared" ref="M898:N961" si="85">IF(ISBLANK(K898),0,IF(ISNUMBER(SEARCH("+",K898)),RIGHT(K898,LEN(K898)-SEARCH("+",K898,1)),RIGHT(K898,LEN(K898)-SEARCH("-",K898,1)+1)))</f>
        <v>0</v>
      </c>
      <c r="N898">
        <f t="shared" si="85"/>
        <v>0</v>
      </c>
    </row>
    <row r="899" spans="1:14" x14ac:dyDescent="0.25">
      <c r="A899">
        <f ca="1">IF($B$2=0,"",COUNTA($B$2:B899))</f>
        <v>898</v>
      </c>
      <c r="B899" s="3" t="str">
        <f t="shared" ca="1" si="82"/>
        <v/>
      </c>
      <c r="C899" s="3">
        <f t="shared" ca="1" si="81"/>
        <v>0</v>
      </c>
      <c r="G899" t="str">
        <f>IF(ISBLANK(K899),"",COUNTA($K$2:K899))</f>
        <v/>
      </c>
      <c r="H899" t="str">
        <f t="shared" si="83"/>
        <v/>
      </c>
      <c r="I899">
        <f t="shared" si="84"/>
        <v>0</v>
      </c>
      <c r="M899">
        <f t="shared" si="85"/>
        <v>0</v>
      </c>
      <c r="N899">
        <f t="shared" si="85"/>
        <v>0</v>
      </c>
    </row>
    <row r="900" spans="1:14" x14ac:dyDescent="0.25">
      <c r="A900">
        <f ca="1">IF($B$2=0,"",COUNTA($B$2:B900))</f>
        <v>899</v>
      </c>
      <c r="B900" s="3" t="str">
        <f t="shared" ca="1" si="82"/>
        <v/>
      </c>
      <c r="C900" s="3">
        <f t="shared" ca="1" si="81"/>
        <v>0</v>
      </c>
      <c r="G900" t="str">
        <f>IF(ISBLANK(K900),"",COUNTA($K$2:K900))</f>
        <v/>
      </c>
      <c r="H900" t="str">
        <f t="shared" si="83"/>
        <v/>
      </c>
      <c r="I900">
        <f t="shared" si="84"/>
        <v>0</v>
      </c>
      <c r="M900">
        <f t="shared" si="85"/>
        <v>0</v>
      </c>
      <c r="N900">
        <f t="shared" si="85"/>
        <v>0</v>
      </c>
    </row>
    <row r="901" spans="1:14" x14ac:dyDescent="0.25">
      <c r="A901">
        <f ca="1">IF($B$2=0,"",COUNTA($B$2:B901))</f>
        <v>900</v>
      </c>
      <c r="B901" s="3" t="str">
        <f t="shared" ca="1" si="82"/>
        <v/>
      </c>
      <c r="C901" s="3">
        <f t="shared" ca="1" si="81"/>
        <v>0</v>
      </c>
      <c r="G901" t="str">
        <f>IF(ISBLANK(K901),"",COUNTA($K$2:K901))</f>
        <v/>
      </c>
      <c r="H901" t="str">
        <f t="shared" si="83"/>
        <v/>
      </c>
      <c r="I901">
        <f t="shared" si="84"/>
        <v>0</v>
      </c>
      <c r="M901">
        <f t="shared" si="85"/>
        <v>0</v>
      </c>
      <c r="N901">
        <f t="shared" si="85"/>
        <v>0</v>
      </c>
    </row>
    <row r="902" spans="1:14" x14ac:dyDescent="0.25">
      <c r="A902">
        <f ca="1">IF($B$2=0,"",COUNTA($B$2:B902))</f>
        <v>901</v>
      </c>
      <c r="B902" s="3" t="str">
        <f t="shared" ca="1" si="82"/>
        <v/>
      </c>
      <c r="C902" s="3">
        <f t="shared" ca="1" si="81"/>
        <v>0</v>
      </c>
      <c r="G902" t="str">
        <f>IF(ISBLANK(K902),"",COUNTA($K$2:K902))</f>
        <v/>
      </c>
      <c r="H902" t="str">
        <f t="shared" si="83"/>
        <v/>
      </c>
      <c r="I902">
        <f t="shared" si="84"/>
        <v>0</v>
      </c>
      <c r="M902">
        <f t="shared" si="85"/>
        <v>0</v>
      </c>
      <c r="N902">
        <f t="shared" si="85"/>
        <v>0</v>
      </c>
    </row>
    <row r="903" spans="1:14" x14ac:dyDescent="0.25">
      <c r="A903">
        <f ca="1">IF($B$2=0,"",COUNTA($B$2:B903))</f>
        <v>902</v>
      </c>
      <c r="B903" s="3" t="str">
        <f t="shared" ca="1" si="82"/>
        <v/>
      </c>
      <c r="C903" s="3">
        <f t="shared" ca="1" si="81"/>
        <v>0</v>
      </c>
      <c r="G903" t="str">
        <f>IF(ISBLANK(K903),"",COUNTA($K$2:K903))</f>
        <v/>
      </c>
      <c r="H903" t="str">
        <f t="shared" si="83"/>
        <v/>
      </c>
      <c r="I903">
        <f t="shared" si="84"/>
        <v>0</v>
      </c>
      <c r="M903">
        <f t="shared" si="85"/>
        <v>0</v>
      </c>
      <c r="N903">
        <f t="shared" si="85"/>
        <v>0</v>
      </c>
    </row>
    <row r="904" spans="1:14" x14ac:dyDescent="0.25">
      <c r="A904">
        <f ca="1">IF($B$2=0,"",COUNTA($B$2:B904))</f>
        <v>903</v>
      </c>
      <c r="B904" s="3" t="str">
        <f t="shared" ca="1" si="82"/>
        <v/>
      </c>
      <c r="C904" s="3">
        <f t="shared" ca="1" si="81"/>
        <v>0</v>
      </c>
      <c r="G904" t="str">
        <f>IF(ISBLANK(K904),"",COUNTA($K$2:K904))</f>
        <v/>
      </c>
      <c r="H904" t="str">
        <f t="shared" si="83"/>
        <v/>
      </c>
      <c r="I904">
        <f t="shared" si="84"/>
        <v>0</v>
      </c>
      <c r="M904">
        <f t="shared" si="85"/>
        <v>0</v>
      </c>
      <c r="N904">
        <f t="shared" si="85"/>
        <v>0</v>
      </c>
    </row>
    <row r="905" spans="1:14" x14ac:dyDescent="0.25">
      <c r="A905">
        <f ca="1">IF($B$2=0,"",COUNTA($B$2:B905))</f>
        <v>904</v>
      </c>
      <c r="B905" s="3" t="str">
        <f t="shared" ca="1" si="82"/>
        <v/>
      </c>
      <c r="C905" s="3">
        <f t="shared" ca="1" si="81"/>
        <v>0</v>
      </c>
      <c r="G905" t="str">
        <f>IF(ISBLANK(K905),"",COUNTA($K$2:K905))</f>
        <v/>
      </c>
      <c r="H905" t="str">
        <f t="shared" si="83"/>
        <v/>
      </c>
      <c r="I905">
        <f t="shared" si="84"/>
        <v>0</v>
      </c>
      <c r="M905">
        <f t="shared" si="85"/>
        <v>0</v>
      </c>
      <c r="N905">
        <f t="shared" si="85"/>
        <v>0</v>
      </c>
    </row>
    <row r="906" spans="1:14" x14ac:dyDescent="0.25">
      <c r="A906">
        <f ca="1">IF($B$2=0,"",COUNTA($B$2:B906))</f>
        <v>905</v>
      </c>
      <c r="B906" s="3" t="str">
        <f t="shared" ca="1" si="82"/>
        <v/>
      </c>
      <c r="C906" s="3">
        <f t="shared" ca="1" si="81"/>
        <v>0</v>
      </c>
      <c r="G906" t="str">
        <f>IF(ISBLANK(K906),"",COUNTA($K$2:K906))</f>
        <v/>
      </c>
      <c r="H906" t="str">
        <f t="shared" si="83"/>
        <v/>
      </c>
      <c r="I906">
        <f t="shared" si="84"/>
        <v>0</v>
      </c>
      <c r="M906">
        <f t="shared" si="85"/>
        <v>0</v>
      </c>
      <c r="N906">
        <f t="shared" si="85"/>
        <v>0</v>
      </c>
    </row>
    <row r="907" spans="1:14" x14ac:dyDescent="0.25">
      <c r="A907">
        <f ca="1">IF($B$2=0,"",COUNTA($B$2:B907))</f>
        <v>906</v>
      </c>
      <c r="B907" s="3" t="str">
        <f t="shared" ca="1" si="82"/>
        <v/>
      </c>
      <c r="C907" s="3">
        <f t="shared" ca="1" si="81"/>
        <v>0</v>
      </c>
      <c r="G907" t="str">
        <f>IF(ISBLANK(K907),"",COUNTA($K$2:K907))</f>
        <v/>
      </c>
      <c r="H907" t="str">
        <f t="shared" si="83"/>
        <v/>
      </c>
      <c r="I907">
        <f t="shared" si="84"/>
        <v>0</v>
      </c>
      <c r="M907">
        <f t="shared" si="85"/>
        <v>0</v>
      </c>
      <c r="N907">
        <f t="shared" si="85"/>
        <v>0</v>
      </c>
    </row>
    <row r="908" spans="1:14" x14ac:dyDescent="0.25">
      <c r="A908">
        <f ca="1">IF($B$2=0,"",COUNTA($B$2:B908))</f>
        <v>907</v>
      </c>
      <c r="B908" s="3" t="str">
        <f t="shared" ca="1" si="82"/>
        <v/>
      </c>
      <c r="C908" s="3">
        <f t="shared" ca="1" si="81"/>
        <v>0</v>
      </c>
      <c r="G908" t="str">
        <f>IF(ISBLANK(K908),"",COUNTA($K$2:K908))</f>
        <v/>
      </c>
      <c r="H908" t="str">
        <f t="shared" si="83"/>
        <v/>
      </c>
      <c r="I908">
        <f t="shared" si="84"/>
        <v>0</v>
      </c>
      <c r="M908">
        <f t="shared" si="85"/>
        <v>0</v>
      </c>
      <c r="N908">
        <f t="shared" si="85"/>
        <v>0</v>
      </c>
    </row>
    <row r="909" spans="1:14" x14ac:dyDescent="0.25">
      <c r="A909">
        <f ca="1">IF($B$2=0,"",COUNTA($B$2:B909))</f>
        <v>908</v>
      </c>
      <c r="B909" s="3" t="str">
        <f t="shared" ca="1" si="82"/>
        <v/>
      </c>
      <c r="C909" s="3">
        <f t="shared" ca="1" si="81"/>
        <v>0</v>
      </c>
      <c r="G909" t="str">
        <f>IF(ISBLANK(K909),"",COUNTA($K$2:K909))</f>
        <v/>
      </c>
      <c r="H909" t="str">
        <f t="shared" si="83"/>
        <v/>
      </c>
      <c r="I909">
        <f t="shared" si="84"/>
        <v>0</v>
      </c>
      <c r="M909">
        <f t="shared" si="85"/>
        <v>0</v>
      </c>
      <c r="N909">
        <f t="shared" si="85"/>
        <v>0</v>
      </c>
    </row>
    <row r="910" spans="1:14" x14ac:dyDescent="0.25">
      <c r="A910">
        <f ca="1">IF($B$2=0,"",COUNTA($B$2:B910))</f>
        <v>909</v>
      </c>
      <c r="B910" s="3" t="str">
        <f t="shared" ca="1" si="82"/>
        <v/>
      </c>
      <c r="C910" s="3">
        <f t="shared" ca="1" si="81"/>
        <v>0</v>
      </c>
      <c r="G910" t="str">
        <f>IF(ISBLANK(K910),"",COUNTA($K$2:K910))</f>
        <v/>
      </c>
      <c r="H910" t="str">
        <f t="shared" si="83"/>
        <v/>
      </c>
      <c r="I910">
        <f t="shared" si="84"/>
        <v>0</v>
      </c>
      <c r="M910">
        <f t="shared" si="85"/>
        <v>0</v>
      </c>
      <c r="N910">
        <f t="shared" si="85"/>
        <v>0</v>
      </c>
    </row>
    <row r="911" spans="1:14" x14ac:dyDescent="0.25">
      <c r="A911">
        <f ca="1">IF($B$2=0,"",COUNTA($B$2:B911))</f>
        <v>910</v>
      </c>
      <c r="B911" s="3" t="str">
        <f t="shared" ca="1" si="82"/>
        <v/>
      </c>
      <c r="C911" s="3">
        <f t="shared" ca="1" si="81"/>
        <v>0</v>
      </c>
      <c r="G911" t="str">
        <f>IF(ISBLANK(K911),"",COUNTA($K$2:K911))</f>
        <v/>
      </c>
      <c r="H911" t="str">
        <f t="shared" si="83"/>
        <v/>
      </c>
      <c r="I911">
        <f t="shared" si="84"/>
        <v>0</v>
      </c>
      <c r="M911">
        <f t="shared" si="85"/>
        <v>0</v>
      </c>
      <c r="N911">
        <f t="shared" si="85"/>
        <v>0</v>
      </c>
    </row>
    <row r="912" spans="1:14" x14ac:dyDescent="0.25">
      <c r="A912">
        <f ca="1">IF($B$2=0,"",COUNTA($B$2:B912))</f>
        <v>911</v>
      </c>
      <c r="B912" s="3" t="str">
        <f t="shared" ca="1" si="82"/>
        <v/>
      </c>
      <c r="C912" s="3">
        <f t="shared" ca="1" si="81"/>
        <v>0</v>
      </c>
      <c r="G912" t="str">
        <f>IF(ISBLANK(K912),"",COUNTA($K$2:K912))</f>
        <v/>
      </c>
      <c r="H912" t="str">
        <f t="shared" si="83"/>
        <v/>
      </c>
      <c r="I912">
        <f t="shared" si="84"/>
        <v>0</v>
      </c>
      <c r="M912">
        <f t="shared" si="85"/>
        <v>0</v>
      </c>
      <c r="N912">
        <f t="shared" si="85"/>
        <v>0</v>
      </c>
    </row>
    <row r="913" spans="1:14" x14ac:dyDescent="0.25">
      <c r="A913">
        <f ca="1">IF($B$2=0,"",COUNTA($B$2:B913))</f>
        <v>912</v>
      </c>
      <c r="B913" s="3" t="str">
        <f t="shared" ca="1" si="82"/>
        <v/>
      </c>
      <c r="C913" s="3">
        <f t="shared" ca="1" si="81"/>
        <v>0</v>
      </c>
      <c r="G913" t="str">
        <f>IF(ISBLANK(K913),"",COUNTA($K$2:K913))</f>
        <v/>
      </c>
      <c r="H913" t="str">
        <f t="shared" si="83"/>
        <v/>
      </c>
      <c r="I913">
        <f t="shared" si="84"/>
        <v>0</v>
      </c>
      <c r="M913">
        <f t="shared" si="85"/>
        <v>0</v>
      </c>
      <c r="N913">
        <f t="shared" si="85"/>
        <v>0</v>
      </c>
    </row>
    <row r="914" spans="1:14" x14ac:dyDescent="0.25">
      <c r="A914">
        <f ca="1">IF($B$2=0,"",COUNTA($B$2:B914))</f>
        <v>913</v>
      </c>
      <c r="B914" s="3" t="str">
        <f t="shared" ca="1" si="82"/>
        <v/>
      </c>
      <c r="C914" s="3">
        <f t="shared" ca="1" si="81"/>
        <v>0</v>
      </c>
      <c r="G914" t="str">
        <f>IF(ISBLANK(K914),"",COUNTA($K$2:K914))</f>
        <v/>
      </c>
      <c r="H914" t="str">
        <f t="shared" si="83"/>
        <v/>
      </c>
      <c r="I914">
        <f t="shared" si="84"/>
        <v>0</v>
      </c>
      <c r="M914">
        <f t="shared" si="85"/>
        <v>0</v>
      </c>
      <c r="N914">
        <f t="shared" si="85"/>
        <v>0</v>
      </c>
    </row>
    <row r="915" spans="1:14" x14ac:dyDescent="0.25">
      <c r="A915">
        <f ca="1">IF($B$2=0,"",COUNTA($B$2:B915))</f>
        <v>914</v>
      </c>
      <c r="B915" s="3" t="str">
        <f t="shared" ca="1" si="82"/>
        <v/>
      </c>
      <c r="C915" s="3">
        <f t="shared" ca="1" si="81"/>
        <v>0</v>
      </c>
      <c r="G915" t="str">
        <f>IF(ISBLANK(K915),"",COUNTA($K$2:K915))</f>
        <v/>
      </c>
      <c r="H915" t="str">
        <f t="shared" si="83"/>
        <v/>
      </c>
      <c r="I915">
        <f t="shared" si="84"/>
        <v>0</v>
      </c>
      <c r="M915">
        <f t="shared" si="85"/>
        <v>0</v>
      </c>
      <c r="N915">
        <f t="shared" si="85"/>
        <v>0</v>
      </c>
    </row>
    <row r="916" spans="1:14" x14ac:dyDescent="0.25">
      <c r="A916">
        <f ca="1">IF($B$2=0,"",COUNTA($B$2:B916))</f>
        <v>915</v>
      </c>
      <c r="B916" s="3" t="str">
        <f t="shared" ca="1" si="82"/>
        <v/>
      </c>
      <c r="C916" s="3">
        <f t="shared" ca="1" si="81"/>
        <v>0</v>
      </c>
      <c r="G916" t="str">
        <f>IF(ISBLANK(K916),"",COUNTA($K$2:K916))</f>
        <v/>
      </c>
      <c r="H916" t="str">
        <f t="shared" si="83"/>
        <v/>
      </c>
      <c r="I916">
        <f t="shared" si="84"/>
        <v>0</v>
      </c>
      <c r="M916">
        <f t="shared" si="85"/>
        <v>0</v>
      </c>
      <c r="N916">
        <f t="shared" si="85"/>
        <v>0</v>
      </c>
    </row>
    <row r="917" spans="1:14" x14ac:dyDescent="0.25">
      <c r="A917">
        <f ca="1">IF($B$2=0,"",COUNTA($B$2:B917))</f>
        <v>916</v>
      </c>
      <c r="B917" s="3" t="str">
        <f t="shared" ca="1" si="82"/>
        <v/>
      </c>
      <c r="C917" s="3">
        <f t="shared" ca="1" si="81"/>
        <v>0</v>
      </c>
      <c r="G917" t="str">
        <f>IF(ISBLANK(K917),"",COUNTA($K$2:K917))</f>
        <v/>
      </c>
      <c r="H917" t="str">
        <f t="shared" si="83"/>
        <v/>
      </c>
      <c r="I917">
        <f t="shared" si="84"/>
        <v>0</v>
      </c>
      <c r="M917">
        <f t="shared" si="85"/>
        <v>0</v>
      </c>
      <c r="N917">
        <f t="shared" si="85"/>
        <v>0</v>
      </c>
    </row>
    <row r="918" spans="1:14" x14ac:dyDescent="0.25">
      <c r="A918">
        <f ca="1">IF($B$2=0,"",COUNTA($B$2:B918))</f>
        <v>917</v>
      </c>
      <c r="B918" s="3" t="str">
        <f t="shared" ca="1" si="82"/>
        <v/>
      </c>
      <c r="C918" s="3">
        <f t="shared" ca="1" si="81"/>
        <v>0</v>
      </c>
      <c r="G918" t="str">
        <f>IF(ISBLANK(K918),"",COUNTA($K$2:K918))</f>
        <v/>
      </c>
      <c r="H918" t="str">
        <f t="shared" si="83"/>
        <v/>
      </c>
      <c r="I918">
        <f t="shared" si="84"/>
        <v>0</v>
      </c>
      <c r="M918">
        <f t="shared" si="85"/>
        <v>0</v>
      </c>
      <c r="N918">
        <f t="shared" si="85"/>
        <v>0</v>
      </c>
    </row>
    <row r="919" spans="1:14" x14ac:dyDescent="0.25">
      <c r="A919">
        <f ca="1">IF($B$2=0,"",COUNTA($B$2:B919))</f>
        <v>918</v>
      </c>
      <c r="B919" s="3" t="str">
        <f t="shared" ca="1" si="82"/>
        <v/>
      </c>
      <c r="C919" s="3">
        <f t="shared" ca="1" si="81"/>
        <v>0</v>
      </c>
      <c r="G919" t="str">
        <f>IF(ISBLANK(K919),"",COUNTA($K$2:K919))</f>
        <v/>
      </c>
      <c r="H919" t="str">
        <f t="shared" si="83"/>
        <v/>
      </c>
      <c r="I919">
        <f t="shared" si="84"/>
        <v>0</v>
      </c>
      <c r="M919">
        <f t="shared" si="85"/>
        <v>0</v>
      </c>
      <c r="N919">
        <f t="shared" si="85"/>
        <v>0</v>
      </c>
    </row>
    <row r="920" spans="1:14" x14ac:dyDescent="0.25">
      <c r="A920">
        <f ca="1">IF($B$2=0,"",COUNTA($B$2:B920))</f>
        <v>919</v>
      </c>
      <c r="B920" s="3" t="str">
        <f t="shared" ca="1" si="82"/>
        <v/>
      </c>
      <c r="C920" s="3">
        <f t="shared" ca="1" si="81"/>
        <v>0</v>
      </c>
      <c r="G920" t="str">
        <f>IF(ISBLANK(K920),"",COUNTA($K$2:K920))</f>
        <v/>
      </c>
      <c r="H920" t="str">
        <f t="shared" si="83"/>
        <v/>
      </c>
      <c r="I920">
        <f t="shared" si="84"/>
        <v>0</v>
      </c>
      <c r="M920">
        <f t="shared" si="85"/>
        <v>0</v>
      </c>
      <c r="N920">
        <f t="shared" si="85"/>
        <v>0</v>
      </c>
    </row>
    <row r="921" spans="1:14" x14ac:dyDescent="0.25">
      <c r="A921">
        <f ca="1">IF($B$2=0,"",COUNTA($B$2:B921))</f>
        <v>920</v>
      </c>
      <c r="B921" s="3" t="str">
        <f t="shared" ca="1" si="82"/>
        <v/>
      </c>
      <c r="C921" s="3">
        <f t="shared" ca="1" si="81"/>
        <v>0</v>
      </c>
      <c r="G921" t="str">
        <f>IF(ISBLANK(K921),"",COUNTA($K$2:K921))</f>
        <v/>
      </c>
      <c r="H921" t="str">
        <f t="shared" si="83"/>
        <v/>
      </c>
      <c r="I921">
        <f t="shared" si="84"/>
        <v>0</v>
      </c>
      <c r="M921">
        <f t="shared" si="85"/>
        <v>0</v>
      </c>
      <c r="N921">
        <f t="shared" si="85"/>
        <v>0</v>
      </c>
    </row>
    <row r="922" spans="1:14" x14ac:dyDescent="0.25">
      <c r="A922">
        <f ca="1">IF($B$2=0,"",COUNTA($B$2:B922))</f>
        <v>921</v>
      </c>
      <c r="B922" s="3" t="str">
        <f t="shared" ca="1" si="82"/>
        <v/>
      </c>
      <c r="C922" s="3">
        <f t="shared" ca="1" si="81"/>
        <v>0</v>
      </c>
      <c r="G922" t="str">
        <f>IF(ISBLANK(K922),"",COUNTA($K$2:K922))</f>
        <v/>
      </c>
      <c r="H922" t="str">
        <f t="shared" si="83"/>
        <v/>
      </c>
      <c r="I922">
        <f t="shared" si="84"/>
        <v>0</v>
      </c>
      <c r="M922">
        <f t="shared" si="85"/>
        <v>0</v>
      </c>
      <c r="N922">
        <f t="shared" si="85"/>
        <v>0</v>
      </c>
    </row>
    <row r="923" spans="1:14" x14ac:dyDescent="0.25">
      <c r="A923">
        <f ca="1">IF($B$2=0,"",COUNTA($B$2:B923))</f>
        <v>922</v>
      </c>
      <c r="B923" s="3" t="str">
        <f t="shared" ca="1" si="82"/>
        <v/>
      </c>
      <c r="C923" s="3">
        <f t="shared" ca="1" si="81"/>
        <v>0</v>
      </c>
      <c r="G923" t="str">
        <f>IF(ISBLANK(K923),"",COUNTA($K$2:K923))</f>
        <v/>
      </c>
      <c r="H923" t="str">
        <f t="shared" si="83"/>
        <v/>
      </c>
      <c r="I923">
        <f t="shared" si="84"/>
        <v>0</v>
      </c>
      <c r="M923">
        <f t="shared" si="85"/>
        <v>0</v>
      </c>
      <c r="N923">
        <f t="shared" si="85"/>
        <v>0</v>
      </c>
    </row>
    <row r="924" spans="1:14" x14ac:dyDescent="0.25">
      <c r="A924">
        <f ca="1">IF($B$2=0,"",COUNTA($B$2:B924))</f>
        <v>923</v>
      </c>
      <c r="B924" s="3" t="str">
        <f t="shared" ca="1" si="82"/>
        <v/>
      </c>
      <c r="C924" s="3">
        <f t="shared" ca="1" si="81"/>
        <v>0</v>
      </c>
      <c r="G924" t="str">
        <f>IF(ISBLANK(K924),"",COUNTA($K$2:K924))</f>
        <v/>
      </c>
      <c r="H924" t="str">
        <f t="shared" si="83"/>
        <v/>
      </c>
      <c r="I924">
        <f t="shared" si="84"/>
        <v>0</v>
      </c>
      <c r="M924">
        <f t="shared" si="85"/>
        <v>0</v>
      </c>
      <c r="N924">
        <f t="shared" si="85"/>
        <v>0</v>
      </c>
    </row>
    <row r="925" spans="1:14" x14ac:dyDescent="0.25">
      <c r="A925">
        <f ca="1">IF($B$2=0,"",COUNTA($B$2:B925))</f>
        <v>924</v>
      </c>
      <c r="B925" s="3" t="str">
        <f t="shared" ca="1" si="82"/>
        <v/>
      </c>
      <c r="C925" s="3">
        <f t="shared" ca="1" si="81"/>
        <v>0</v>
      </c>
      <c r="G925" t="str">
        <f>IF(ISBLANK(K925),"",COUNTA($K$2:K925))</f>
        <v/>
      </c>
      <c r="H925" t="str">
        <f t="shared" si="83"/>
        <v/>
      </c>
      <c r="I925">
        <f t="shared" si="84"/>
        <v>0</v>
      </c>
      <c r="M925">
        <f t="shared" si="85"/>
        <v>0</v>
      </c>
      <c r="N925">
        <f t="shared" si="85"/>
        <v>0</v>
      </c>
    </row>
    <row r="926" spans="1:14" x14ac:dyDescent="0.25">
      <c r="A926">
        <f ca="1">IF($B$2=0,"",COUNTA($B$2:B926))</f>
        <v>925</v>
      </c>
      <c r="B926" s="3" t="str">
        <f t="shared" ca="1" si="82"/>
        <v/>
      </c>
      <c r="C926" s="3">
        <f t="shared" ca="1" si="81"/>
        <v>0</v>
      </c>
      <c r="G926" t="str">
        <f>IF(ISBLANK(K926),"",COUNTA($K$2:K926))</f>
        <v/>
      </c>
      <c r="H926" t="str">
        <f t="shared" si="83"/>
        <v/>
      </c>
      <c r="I926">
        <f t="shared" si="84"/>
        <v>0</v>
      </c>
      <c r="M926">
        <f t="shared" si="85"/>
        <v>0</v>
      </c>
      <c r="N926">
        <f t="shared" si="85"/>
        <v>0</v>
      </c>
    </row>
    <row r="927" spans="1:14" x14ac:dyDescent="0.25">
      <c r="A927">
        <f ca="1">IF($B$2=0,"",COUNTA($B$2:B927))</f>
        <v>926</v>
      </c>
      <c r="B927" s="3" t="str">
        <f t="shared" ca="1" si="82"/>
        <v/>
      </c>
      <c r="C927" s="3">
        <f t="shared" ca="1" si="81"/>
        <v>0</v>
      </c>
      <c r="G927" t="str">
        <f>IF(ISBLANK(K927),"",COUNTA($K$2:K927))</f>
        <v/>
      </c>
      <c r="H927" t="str">
        <f t="shared" si="83"/>
        <v/>
      </c>
      <c r="I927">
        <f t="shared" si="84"/>
        <v>0</v>
      </c>
      <c r="M927">
        <f t="shared" si="85"/>
        <v>0</v>
      </c>
      <c r="N927">
        <f t="shared" si="85"/>
        <v>0</v>
      </c>
    </row>
    <row r="928" spans="1:14" x14ac:dyDescent="0.25">
      <c r="A928">
        <f ca="1">IF($B$2=0,"",COUNTA($B$2:B928))</f>
        <v>927</v>
      </c>
      <c r="B928" s="3" t="str">
        <f t="shared" ca="1" si="82"/>
        <v/>
      </c>
      <c r="C928" s="3">
        <f t="shared" ca="1" si="81"/>
        <v>0</v>
      </c>
      <c r="G928" t="str">
        <f>IF(ISBLANK(K928),"",COUNTA($K$2:K928))</f>
        <v/>
      </c>
      <c r="H928" t="str">
        <f t="shared" si="83"/>
        <v/>
      </c>
      <c r="I928">
        <f t="shared" si="84"/>
        <v>0</v>
      </c>
      <c r="M928">
        <f t="shared" si="85"/>
        <v>0</v>
      </c>
      <c r="N928">
        <f t="shared" si="85"/>
        <v>0</v>
      </c>
    </row>
    <row r="929" spans="1:14" x14ac:dyDescent="0.25">
      <c r="A929">
        <f ca="1">IF($B$2=0,"",COUNTA($B$2:B929))</f>
        <v>928</v>
      </c>
      <c r="B929" s="3" t="str">
        <f t="shared" ca="1" si="82"/>
        <v/>
      </c>
      <c r="C929" s="3">
        <f t="shared" ca="1" si="81"/>
        <v>0</v>
      </c>
      <c r="G929" t="str">
        <f>IF(ISBLANK(K929),"",COUNTA($K$2:K929))</f>
        <v/>
      </c>
      <c r="H929" t="str">
        <f t="shared" si="83"/>
        <v/>
      </c>
      <c r="I929">
        <f t="shared" si="84"/>
        <v>0</v>
      </c>
      <c r="M929">
        <f t="shared" si="85"/>
        <v>0</v>
      </c>
      <c r="N929">
        <f t="shared" si="85"/>
        <v>0</v>
      </c>
    </row>
    <row r="930" spans="1:14" x14ac:dyDescent="0.25">
      <c r="A930">
        <f ca="1">IF($B$2=0,"",COUNTA($B$2:B930))</f>
        <v>929</v>
      </c>
      <c r="B930" s="3" t="str">
        <f t="shared" ca="1" si="82"/>
        <v/>
      </c>
      <c r="C930" s="3">
        <f t="shared" ca="1" si="81"/>
        <v>0</v>
      </c>
      <c r="G930" t="str">
        <f>IF(ISBLANK(K930),"",COUNTA($K$2:K930))</f>
        <v/>
      </c>
      <c r="H930" t="str">
        <f t="shared" si="83"/>
        <v/>
      </c>
      <c r="I930">
        <f t="shared" si="84"/>
        <v>0</v>
      </c>
      <c r="M930">
        <f t="shared" si="85"/>
        <v>0</v>
      </c>
      <c r="N930">
        <f t="shared" si="85"/>
        <v>0</v>
      </c>
    </row>
    <row r="931" spans="1:14" x14ac:dyDescent="0.25">
      <c r="A931">
        <f ca="1">IF($B$2=0,"",COUNTA($B$2:B931))</f>
        <v>930</v>
      </c>
      <c r="B931" s="3" t="str">
        <f t="shared" ca="1" si="82"/>
        <v/>
      </c>
      <c r="C931" s="3">
        <f t="shared" ca="1" si="81"/>
        <v>0</v>
      </c>
      <c r="G931" t="str">
        <f>IF(ISBLANK(K931),"",COUNTA($K$2:K931))</f>
        <v/>
      </c>
      <c r="H931" t="str">
        <f t="shared" si="83"/>
        <v/>
      </c>
      <c r="I931">
        <f t="shared" si="84"/>
        <v>0</v>
      </c>
      <c r="M931">
        <f t="shared" si="85"/>
        <v>0</v>
      </c>
      <c r="N931">
        <f t="shared" si="85"/>
        <v>0</v>
      </c>
    </row>
    <row r="932" spans="1:14" x14ac:dyDescent="0.25">
      <c r="A932">
        <f ca="1">IF($B$2=0,"",COUNTA($B$2:B932))</f>
        <v>931</v>
      </c>
      <c r="B932" s="3" t="str">
        <f t="shared" ca="1" si="82"/>
        <v/>
      </c>
      <c r="C932" s="3">
        <f t="shared" ref="C932:C974" ca="1" si="86">OFFSET(F932,(ROW()-1)*1-1,0)</f>
        <v>0</v>
      </c>
      <c r="G932" t="str">
        <f>IF(ISBLANK(K932),"",COUNTA($K$2:K932))</f>
        <v/>
      </c>
      <c r="H932" t="str">
        <f t="shared" si="83"/>
        <v/>
      </c>
      <c r="I932">
        <f t="shared" si="84"/>
        <v>0</v>
      </c>
      <c r="M932">
        <f t="shared" si="85"/>
        <v>0</v>
      </c>
      <c r="N932">
        <f t="shared" si="85"/>
        <v>0</v>
      </c>
    </row>
    <row r="933" spans="1:14" x14ac:dyDescent="0.25">
      <c r="A933">
        <f ca="1">IF($B$2=0,"",COUNTA($B$2:B933))</f>
        <v>932</v>
      </c>
      <c r="B933" s="3" t="str">
        <f t="shared" ca="1" si="82"/>
        <v/>
      </c>
      <c r="C933" s="3">
        <f t="shared" ca="1" si="86"/>
        <v>0</v>
      </c>
      <c r="G933" t="str">
        <f>IF(ISBLANK(K933),"",COUNTA($K$2:K933))</f>
        <v/>
      </c>
      <c r="H933" t="str">
        <f t="shared" si="83"/>
        <v/>
      </c>
      <c r="I933">
        <f t="shared" si="84"/>
        <v>0</v>
      </c>
      <c r="M933">
        <f t="shared" si="85"/>
        <v>0</v>
      </c>
      <c r="N933">
        <f t="shared" si="85"/>
        <v>0</v>
      </c>
    </row>
    <row r="934" spans="1:14" x14ac:dyDescent="0.25">
      <c r="A934">
        <f ca="1">IF($B$2=0,"",COUNTA($B$2:B934))</f>
        <v>933</v>
      </c>
      <c r="B934" s="3" t="str">
        <f t="shared" ca="1" si="82"/>
        <v/>
      </c>
      <c r="C934" s="3">
        <f t="shared" ca="1" si="86"/>
        <v>0</v>
      </c>
      <c r="G934" t="str">
        <f>IF(ISBLANK(K934),"",COUNTA($K$2:K934))</f>
        <v/>
      </c>
      <c r="H934" t="str">
        <f t="shared" si="83"/>
        <v/>
      </c>
      <c r="I934">
        <f t="shared" si="84"/>
        <v>0</v>
      </c>
      <c r="M934">
        <f t="shared" si="85"/>
        <v>0</v>
      </c>
      <c r="N934">
        <f t="shared" si="85"/>
        <v>0</v>
      </c>
    </row>
    <row r="935" spans="1:14" x14ac:dyDescent="0.25">
      <c r="A935">
        <f ca="1">IF($B$2=0,"",COUNTA($B$2:B935))</f>
        <v>934</v>
      </c>
      <c r="B935" s="3" t="str">
        <f t="shared" ca="1" si="82"/>
        <v/>
      </c>
      <c r="C935" s="3">
        <f t="shared" ca="1" si="86"/>
        <v>0</v>
      </c>
      <c r="G935" t="str">
        <f>IF(ISBLANK(K935),"",COUNTA($K$2:K935))</f>
        <v/>
      </c>
      <c r="H935" t="str">
        <f t="shared" si="83"/>
        <v/>
      </c>
      <c r="I935">
        <f t="shared" si="84"/>
        <v>0</v>
      </c>
      <c r="M935">
        <f t="shared" si="85"/>
        <v>0</v>
      </c>
      <c r="N935">
        <f t="shared" si="85"/>
        <v>0</v>
      </c>
    </row>
    <row r="936" spans="1:14" x14ac:dyDescent="0.25">
      <c r="A936">
        <f ca="1">IF($B$2=0,"",COUNTA($B$2:B936))</f>
        <v>935</v>
      </c>
      <c r="B936" s="3" t="str">
        <f t="shared" ca="1" si="82"/>
        <v/>
      </c>
      <c r="C936" s="3">
        <f t="shared" ca="1" si="86"/>
        <v>0</v>
      </c>
      <c r="G936" t="str">
        <f>IF(ISBLANK(K936),"",COUNTA($K$2:K936))</f>
        <v/>
      </c>
      <c r="H936" t="str">
        <f t="shared" si="83"/>
        <v/>
      </c>
      <c r="I936">
        <f t="shared" si="84"/>
        <v>0</v>
      </c>
      <c r="M936">
        <f t="shared" si="85"/>
        <v>0</v>
      </c>
      <c r="N936">
        <f t="shared" si="85"/>
        <v>0</v>
      </c>
    </row>
    <row r="937" spans="1:14" x14ac:dyDescent="0.25">
      <c r="A937">
        <f ca="1">IF($B$2=0,"",COUNTA($B$2:B937))</f>
        <v>936</v>
      </c>
      <c r="B937" s="3" t="str">
        <f t="shared" ca="1" si="82"/>
        <v/>
      </c>
      <c r="C937" s="3">
        <f t="shared" ca="1" si="86"/>
        <v>0</v>
      </c>
      <c r="G937" t="str">
        <f>IF(ISBLANK(K937),"",COUNTA($K$2:K937))</f>
        <v/>
      </c>
      <c r="H937" t="str">
        <f t="shared" si="83"/>
        <v/>
      </c>
      <c r="I937">
        <f t="shared" si="84"/>
        <v>0</v>
      </c>
      <c r="M937">
        <f t="shared" si="85"/>
        <v>0</v>
      </c>
      <c r="N937">
        <f t="shared" si="85"/>
        <v>0</v>
      </c>
    </row>
    <row r="938" spans="1:14" x14ac:dyDescent="0.25">
      <c r="A938">
        <f ca="1">IF($B$2=0,"",COUNTA($B$2:B938))</f>
        <v>937</v>
      </c>
      <c r="B938" s="3" t="str">
        <f t="shared" ca="1" si="82"/>
        <v/>
      </c>
      <c r="C938" s="3">
        <f t="shared" ca="1" si="86"/>
        <v>0</v>
      </c>
      <c r="G938" t="str">
        <f>IF(ISBLANK(K938),"",COUNTA($K$2:K938))</f>
        <v/>
      </c>
      <c r="H938" t="str">
        <f t="shared" si="83"/>
        <v/>
      </c>
      <c r="I938">
        <f t="shared" si="84"/>
        <v>0</v>
      </c>
      <c r="M938">
        <f t="shared" si="85"/>
        <v>0</v>
      </c>
      <c r="N938">
        <f t="shared" si="85"/>
        <v>0</v>
      </c>
    </row>
    <row r="939" spans="1:14" x14ac:dyDescent="0.25">
      <c r="A939">
        <f ca="1">IF($B$2=0,"",COUNTA($B$2:B939))</f>
        <v>938</v>
      </c>
      <c r="B939" s="3" t="str">
        <f t="shared" ca="1" si="82"/>
        <v/>
      </c>
      <c r="C939" s="3">
        <f t="shared" ca="1" si="86"/>
        <v>0</v>
      </c>
      <c r="G939" t="str">
        <f>IF(ISBLANK(K939),"",COUNTA($K$2:K939))</f>
        <v/>
      </c>
      <c r="H939" t="str">
        <f t="shared" si="83"/>
        <v/>
      </c>
      <c r="I939">
        <f t="shared" si="84"/>
        <v>0</v>
      </c>
      <c r="M939">
        <f t="shared" si="85"/>
        <v>0</v>
      </c>
      <c r="N939">
        <f t="shared" si="85"/>
        <v>0</v>
      </c>
    </row>
    <row r="940" spans="1:14" x14ac:dyDescent="0.25">
      <c r="A940">
        <f ca="1">IF($B$2=0,"",COUNTA($B$2:B940))</f>
        <v>939</v>
      </c>
      <c r="B940" s="3" t="str">
        <f t="shared" ca="1" si="82"/>
        <v/>
      </c>
      <c r="C940" s="3">
        <f t="shared" ca="1" si="86"/>
        <v>0</v>
      </c>
      <c r="G940" t="str">
        <f>IF(ISBLANK(K940),"",COUNTA($K$2:K940))</f>
        <v/>
      </c>
      <c r="H940" t="str">
        <f t="shared" si="83"/>
        <v/>
      </c>
      <c r="I940">
        <f t="shared" si="84"/>
        <v>0</v>
      </c>
      <c r="M940">
        <f t="shared" si="85"/>
        <v>0</v>
      </c>
      <c r="N940">
        <f t="shared" si="85"/>
        <v>0</v>
      </c>
    </row>
    <row r="941" spans="1:14" x14ac:dyDescent="0.25">
      <c r="A941">
        <f ca="1">IF($B$2=0,"",COUNTA($B$2:B941))</f>
        <v>940</v>
      </c>
      <c r="B941" s="3" t="str">
        <f t="shared" ca="1" si="82"/>
        <v/>
      </c>
      <c r="C941" s="3">
        <f t="shared" ca="1" si="86"/>
        <v>0</v>
      </c>
      <c r="G941" t="str">
        <f>IF(ISBLANK(K941),"",COUNTA($K$2:K941))</f>
        <v/>
      </c>
      <c r="H941" t="str">
        <f t="shared" si="83"/>
        <v/>
      </c>
      <c r="I941">
        <f t="shared" si="84"/>
        <v>0</v>
      </c>
      <c r="M941">
        <f t="shared" si="85"/>
        <v>0</v>
      </c>
      <c r="N941">
        <f t="shared" si="85"/>
        <v>0</v>
      </c>
    </row>
    <row r="942" spans="1:14" x14ac:dyDescent="0.25">
      <c r="A942">
        <f ca="1">IF($B$2=0,"",COUNTA($B$2:B942))</f>
        <v>941</v>
      </c>
      <c r="B942" s="3" t="str">
        <f t="shared" ca="1" si="82"/>
        <v/>
      </c>
      <c r="C942" s="3">
        <f t="shared" ca="1" si="86"/>
        <v>0</v>
      </c>
      <c r="G942" t="str">
        <f>IF(ISBLANK(K942),"",COUNTA($K$2:K942))</f>
        <v/>
      </c>
      <c r="H942" t="str">
        <f t="shared" si="83"/>
        <v/>
      </c>
      <c r="I942">
        <f t="shared" si="84"/>
        <v>0</v>
      </c>
      <c r="M942">
        <f t="shared" si="85"/>
        <v>0</v>
      </c>
      <c r="N942">
        <f t="shared" si="85"/>
        <v>0</v>
      </c>
    </row>
    <row r="943" spans="1:14" x14ac:dyDescent="0.25">
      <c r="A943">
        <f ca="1">IF($B$2=0,"",COUNTA($B$2:B943))</f>
        <v>942</v>
      </c>
      <c r="B943" s="3" t="str">
        <f t="shared" ca="1" si="82"/>
        <v/>
      </c>
      <c r="C943" s="3">
        <f t="shared" ca="1" si="86"/>
        <v>0</v>
      </c>
      <c r="G943" t="str">
        <f>IF(ISBLANK(K943),"",COUNTA($K$2:K943))</f>
        <v/>
      </c>
      <c r="H943" t="str">
        <f t="shared" si="83"/>
        <v/>
      </c>
      <c r="I943">
        <f t="shared" si="84"/>
        <v>0</v>
      </c>
      <c r="M943">
        <f t="shared" si="85"/>
        <v>0</v>
      </c>
      <c r="N943">
        <f t="shared" si="85"/>
        <v>0</v>
      </c>
    </row>
    <row r="944" spans="1:14" x14ac:dyDescent="0.25">
      <c r="A944">
        <f ca="1">IF($B$2=0,"",COUNTA($B$2:B944))</f>
        <v>943</v>
      </c>
      <c r="B944" s="3" t="str">
        <f t="shared" ca="1" si="82"/>
        <v/>
      </c>
      <c r="C944" s="3">
        <f t="shared" ca="1" si="86"/>
        <v>0</v>
      </c>
      <c r="G944" t="str">
        <f>IF(ISBLANK(K944),"",COUNTA($K$2:K944))</f>
        <v/>
      </c>
      <c r="H944" t="str">
        <f t="shared" si="83"/>
        <v/>
      </c>
      <c r="I944">
        <f t="shared" si="84"/>
        <v>0</v>
      </c>
      <c r="M944">
        <f t="shared" si="85"/>
        <v>0</v>
      </c>
      <c r="N944">
        <f t="shared" si="85"/>
        <v>0</v>
      </c>
    </row>
    <row r="945" spans="1:14" x14ac:dyDescent="0.25">
      <c r="A945">
        <f ca="1">IF($B$2=0,"",COUNTA($B$2:B945))</f>
        <v>944</v>
      </c>
      <c r="B945" s="3" t="str">
        <f t="shared" ca="1" si="82"/>
        <v/>
      </c>
      <c r="C945" s="3">
        <f t="shared" ca="1" si="86"/>
        <v>0</v>
      </c>
      <c r="G945" t="str">
        <f>IF(ISBLANK(K945),"",COUNTA($K$2:K945))</f>
        <v/>
      </c>
      <c r="H945" t="str">
        <f t="shared" si="83"/>
        <v/>
      </c>
      <c r="I945">
        <f t="shared" si="84"/>
        <v>0</v>
      </c>
      <c r="M945">
        <f t="shared" si="85"/>
        <v>0</v>
      </c>
      <c r="N945">
        <f t="shared" si="85"/>
        <v>0</v>
      </c>
    </row>
    <row r="946" spans="1:14" x14ac:dyDescent="0.25">
      <c r="A946">
        <f ca="1">IF($B$2=0,"",COUNTA($B$2:B946))</f>
        <v>945</v>
      </c>
      <c r="B946" s="3" t="str">
        <f t="shared" ca="1" si="82"/>
        <v/>
      </c>
      <c r="C946" s="3">
        <f t="shared" ca="1" si="86"/>
        <v>0</v>
      </c>
      <c r="G946" t="str">
        <f>IF(ISBLANK(K946),"",COUNTA($K$2:K946))</f>
        <v/>
      </c>
      <c r="H946" t="str">
        <f t="shared" si="83"/>
        <v/>
      </c>
      <c r="I946">
        <f t="shared" si="84"/>
        <v>0</v>
      </c>
      <c r="M946">
        <f t="shared" si="85"/>
        <v>0</v>
      </c>
      <c r="N946">
        <f t="shared" si="85"/>
        <v>0</v>
      </c>
    </row>
    <row r="947" spans="1:14" x14ac:dyDescent="0.25">
      <c r="A947">
        <f ca="1">IF($B$2=0,"",COUNTA($B$2:B947))</f>
        <v>946</v>
      </c>
      <c r="B947" s="3" t="str">
        <f t="shared" ca="1" si="82"/>
        <v/>
      </c>
      <c r="C947" s="3">
        <f t="shared" ca="1" si="86"/>
        <v>0</v>
      </c>
      <c r="G947" t="str">
        <f>IF(ISBLANK(K947),"",COUNTA($K$2:K947))</f>
        <v/>
      </c>
      <c r="H947" t="str">
        <f t="shared" si="83"/>
        <v/>
      </c>
      <c r="I947">
        <f t="shared" si="84"/>
        <v>0</v>
      </c>
      <c r="M947">
        <f t="shared" si="85"/>
        <v>0</v>
      </c>
      <c r="N947">
        <f t="shared" si="85"/>
        <v>0</v>
      </c>
    </row>
    <row r="948" spans="1:14" x14ac:dyDescent="0.25">
      <c r="A948">
        <f ca="1">IF($B$2=0,"",COUNTA($B$2:B948))</f>
        <v>947</v>
      </c>
      <c r="B948" s="3" t="str">
        <f t="shared" ca="1" si="82"/>
        <v/>
      </c>
      <c r="C948" s="3">
        <f t="shared" ca="1" si="86"/>
        <v>0</v>
      </c>
      <c r="G948" t="str">
        <f>IF(ISBLANK(K948),"",COUNTA($K$2:K948))</f>
        <v/>
      </c>
      <c r="H948" t="str">
        <f t="shared" si="83"/>
        <v/>
      </c>
      <c r="I948">
        <f t="shared" si="84"/>
        <v>0</v>
      </c>
      <c r="M948">
        <f t="shared" si="85"/>
        <v>0</v>
      </c>
      <c r="N948">
        <f t="shared" si="85"/>
        <v>0</v>
      </c>
    </row>
    <row r="949" spans="1:14" x14ac:dyDescent="0.25">
      <c r="A949">
        <f ca="1">IF($B$2=0,"",COUNTA($B$2:B949))</f>
        <v>948</v>
      </c>
      <c r="B949" s="3" t="str">
        <f t="shared" ca="1" si="82"/>
        <v/>
      </c>
      <c r="C949" s="3">
        <f t="shared" ca="1" si="86"/>
        <v>0</v>
      </c>
      <c r="G949" t="str">
        <f>IF(ISBLANK(K949),"",COUNTA($K$2:K949))</f>
        <v/>
      </c>
      <c r="H949" t="str">
        <f t="shared" si="83"/>
        <v/>
      </c>
      <c r="I949">
        <f t="shared" si="84"/>
        <v>0</v>
      </c>
      <c r="M949">
        <f t="shared" si="85"/>
        <v>0</v>
      </c>
      <c r="N949">
        <f t="shared" si="85"/>
        <v>0</v>
      </c>
    </row>
    <row r="950" spans="1:14" x14ac:dyDescent="0.25">
      <c r="A950">
        <f ca="1">IF($B$2=0,"",COUNTA($B$2:B950))</f>
        <v>949</v>
      </c>
      <c r="B950" s="3" t="str">
        <f t="shared" ca="1" si="82"/>
        <v/>
      </c>
      <c r="C950" s="3">
        <f t="shared" ca="1" si="86"/>
        <v>0</v>
      </c>
      <c r="G950" t="str">
        <f>IF(ISBLANK(K950),"",COUNTA($K$2:K950))</f>
        <v/>
      </c>
      <c r="H950" t="str">
        <f t="shared" si="83"/>
        <v/>
      </c>
      <c r="I950">
        <f t="shared" si="84"/>
        <v>0</v>
      </c>
      <c r="M950">
        <f t="shared" si="85"/>
        <v>0</v>
      </c>
      <c r="N950">
        <f t="shared" si="85"/>
        <v>0</v>
      </c>
    </row>
    <row r="951" spans="1:14" x14ac:dyDescent="0.25">
      <c r="A951">
        <f ca="1">IF($B$2=0,"",COUNTA($B$2:B951))</f>
        <v>950</v>
      </c>
      <c r="B951" s="3" t="str">
        <f t="shared" ca="1" si="82"/>
        <v/>
      </c>
      <c r="C951" s="3">
        <f t="shared" ca="1" si="86"/>
        <v>0</v>
      </c>
      <c r="G951" t="str">
        <f>IF(ISBLANK(K951),"",COUNTA($K$2:K951))</f>
        <v/>
      </c>
      <c r="H951" t="str">
        <f t="shared" si="83"/>
        <v/>
      </c>
      <c r="I951">
        <f t="shared" si="84"/>
        <v>0</v>
      </c>
      <c r="M951">
        <f t="shared" si="85"/>
        <v>0</v>
      </c>
      <c r="N951">
        <f t="shared" si="85"/>
        <v>0</v>
      </c>
    </row>
    <row r="952" spans="1:14" x14ac:dyDescent="0.25">
      <c r="A952">
        <f ca="1">IF($B$2=0,"",COUNTA($B$2:B952))</f>
        <v>951</v>
      </c>
      <c r="B952" s="3" t="str">
        <f t="shared" ca="1" si="82"/>
        <v/>
      </c>
      <c r="C952" s="3">
        <f t="shared" ca="1" si="86"/>
        <v>0</v>
      </c>
      <c r="G952" t="str">
        <f>IF(ISBLANK(K952),"",COUNTA($K$2:K952))</f>
        <v/>
      </c>
      <c r="H952" t="str">
        <f t="shared" si="83"/>
        <v/>
      </c>
      <c r="I952">
        <f t="shared" si="84"/>
        <v>0</v>
      </c>
      <c r="M952">
        <f t="shared" si="85"/>
        <v>0</v>
      </c>
      <c r="N952">
        <f t="shared" si="85"/>
        <v>0</v>
      </c>
    </row>
    <row r="953" spans="1:14" x14ac:dyDescent="0.25">
      <c r="A953">
        <f ca="1">IF($B$2=0,"",COUNTA($B$2:B953))</f>
        <v>952</v>
      </c>
      <c r="B953" s="3" t="str">
        <f t="shared" ca="1" si="82"/>
        <v/>
      </c>
      <c r="C953" s="3">
        <f t="shared" ca="1" si="86"/>
        <v>0</v>
      </c>
      <c r="G953" t="str">
        <f>IF(ISBLANK(K953),"",COUNTA($K$2:K953))</f>
        <v/>
      </c>
      <c r="H953" t="str">
        <f t="shared" si="83"/>
        <v/>
      </c>
      <c r="I953">
        <f t="shared" si="84"/>
        <v>0</v>
      </c>
      <c r="M953">
        <f t="shared" si="85"/>
        <v>0</v>
      </c>
      <c r="N953">
        <f t="shared" si="85"/>
        <v>0</v>
      </c>
    </row>
    <row r="954" spans="1:14" x14ac:dyDescent="0.25">
      <c r="A954">
        <f ca="1">IF($B$2=0,"",COUNTA($B$2:B954))</f>
        <v>953</v>
      </c>
      <c r="B954" s="3" t="str">
        <f t="shared" ca="1" si="82"/>
        <v/>
      </c>
      <c r="C954" s="3">
        <f t="shared" ca="1" si="86"/>
        <v>0</v>
      </c>
      <c r="G954" t="str">
        <f>IF(ISBLANK(K954),"",COUNTA($K$2:K954))</f>
        <v/>
      </c>
      <c r="H954" t="str">
        <f t="shared" si="83"/>
        <v/>
      </c>
      <c r="I954">
        <f t="shared" si="84"/>
        <v>0</v>
      </c>
      <c r="M954">
        <f t="shared" si="85"/>
        <v>0</v>
      </c>
      <c r="N954">
        <f t="shared" si="85"/>
        <v>0</v>
      </c>
    </row>
    <row r="955" spans="1:14" x14ac:dyDescent="0.25">
      <c r="A955">
        <f ca="1">IF($B$2=0,"",COUNTA($B$2:B955))</f>
        <v>954</v>
      </c>
      <c r="B955" s="3" t="str">
        <f t="shared" ca="1" si="82"/>
        <v/>
      </c>
      <c r="C955" s="3">
        <f t="shared" ca="1" si="86"/>
        <v>0</v>
      </c>
      <c r="G955" t="str">
        <f>IF(ISBLANK(K955),"",COUNTA($K$2:K955))</f>
        <v/>
      </c>
      <c r="H955" t="str">
        <f t="shared" si="83"/>
        <v/>
      </c>
      <c r="I955">
        <f t="shared" si="84"/>
        <v>0</v>
      </c>
      <c r="M955">
        <f t="shared" si="85"/>
        <v>0</v>
      </c>
      <c r="N955">
        <f t="shared" si="85"/>
        <v>0</v>
      </c>
    </row>
    <row r="956" spans="1:14" x14ac:dyDescent="0.25">
      <c r="A956">
        <f ca="1">IF($B$2=0,"",COUNTA($B$2:B956))</f>
        <v>955</v>
      </c>
      <c r="B956" s="3" t="str">
        <f t="shared" ca="1" si="82"/>
        <v/>
      </c>
      <c r="C956" s="3">
        <f t="shared" ca="1" si="86"/>
        <v>0</v>
      </c>
      <c r="G956" t="str">
        <f>IF(ISBLANK(K956),"",COUNTA($K$2:K956))</f>
        <v/>
      </c>
      <c r="H956" t="str">
        <f t="shared" si="83"/>
        <v/>
      </c>
      <c r="I956">
        <f t="shared" si="84"/>
        <v>0</v>
      </c>
      <c r="M956">
        <f t="shared" si="85"/>
        <v>0</v>
      </c>
      <c r="N956">
        <f t="shared" si="85"/>
        <v>0</v>
      </c>
    </row>
    <row r="957" spans="1:14" x14ac:dyDescent="0.25">
      <c r="A957">
        <f ca="1">IF($B$2=0,"",COUNTA($B$2:B957))</f>
        <v>956</v>
      </c>
      <c r="B957" s="3" t="str">
        <f t="shared" ca="1" si="82"/>
        <v/>
      </c>
      <c r="C957" s="3">
        <f t="shared" ca="1" si="86"/>
        <v>0</v>
      </c>
      <c r="G957" t="str">
        <f>IF(ISBLANK(K957),"",COUNTA($K$2:K957))</f>
        <v/>
      </c>
      <c r="H957" t="str">
        <f t="shared" si="83"/>
        <v/>
      </c>
      <c r="I957">
        <f t="shared" si="84"/>
        <v>0</v>
      </c>
      <c r="M957">
        <f t="shared" si="85"/>
        <v>0</v>
      </c>
      <c r="N957">
        <f t="shared" si="85"/>
        <v>0</v>
      </c>
    </row>
    <row r="958" spans="1:14" x14ac:dyDescent="0.25">
      <c r="A958">
        <f ca="1">IF($B$2=0,"",COUNTA($B$2:B958))</f>
        <v>957</v>
      </c>
      <c r="B958" s="3" t="str">
        <f t="shared" ca="1" si="82"/>
        <v/>
      </c>
      <c r="C958" s="3">
        <f t="shared" ca="1" si="86"/>
        <v>0</v>
      </c>
      <c r="G958" t="str">
        <f>IF(ISBLANK(K958),"",COUNTA($K$2:K958))</f>
        <v/>
      </c>
      <c r="H958" t="str">
        <f t="shared" si="83"/>
        <v/>
      </c>
      <c r="I958">
        <f t="shared" si="84"/>
        <v>0</v>
      </c>
      <c r="M958">
        <f t="shared" si="85"/>
        <v>0</v>
      </c>
      <c r="N958">
        <f t="shared" si="85"/>
        <v>0</v>
      </c>
    </row>
    <row r="959" spans="1:14" x14ac:dyDescent="0.25">
      <c r="A959">
        <f ca="1">IF($B$2=0,"",COUNTA($B$2:B959))</f>
        <v>958</v>
      </c>
      <c r="B959" s="3" t="str">
        <f t="shared" ca="1" si="82"/>
        <v/>
      </c>
      <c r="C959" s="3">
        <f t="shared" ca="1" si="86"/>
        <v>0</v>
      </c>
      <c r="G959" t="str">
        <f>IF(ISBLANK(K959),"",COUNTA($K$2:K959))</f>
        <v/>
      </c>
      <c r="H959" t="str">
        <f t="shared" si="83"/>
        <v/>
      </c>
      <c r="I959">
        <f t="shared" si="84"/>
        <v>0</v>
      </c>
      <c r="M959">
        <f t="shared" si="85"/>
        <v>0</v>
      </c>
      <c r="N959">
        <f t="shared" si="85"/>
        <v>0</v>
      </c>
    </row>
    <row r="960" spans="1:14" x14ac:dyDescent="0.25">
      <c r="A960">
        <f ca="1">IF($B$2=0,"",COUNTA($B$2:B960))</f>
        <v>959</v>
      </c>
      <c r="B960" s="3" t="str">
        <f t="shared" ca="1" si="82"/>
        <v/>
      </c>
      <c r="C960" s="3">
        <f t="shared" ca="1" si="86"/>
        <v>0</v>
      </c>
      <c r="G960" t="str">
        <f>IF(ISBLANK(K960),"",COUNTA($K$2:K960))</f>
        <v/>
      </c>
      <c r="H960" t="str">
        <f t="shared" si="83"/>
        <v/>
      </c>
      <c r="I960">
        <f t="shared" si="84"/>
        <v>0</v>
      </c>
      <c r="M960">
        <f t="shared" si="85"/>
        <v>0</v>
      </c>
      <c r="N960">
        <f t="shared" si="85"/>
        <v>0</v>
      </c>
    </row>
    <row r="961" spans="1:14" x14ac:dyDescent="0.25">
      <c r="A961">
        <f ca="1">IF($B$2=0,"",COUNTA($B$2:B961))</f>
        <v>960</v>
      </c>
      <c r="B961" s="3" t="str">
        <f t="shared" ca="1" si="82"/>
        <v/>
      </c>
      <c r="C961" s="3">
        <f t="shared" ca="1" si="86"/>
        <v>0</v>
      </c>
      <c r="G961" t="str">
        <f>IF(ISBLANK(K961),"",COUNTA($K$2:K961))</f>
        <v/>
      </c>
      <c r="H961" t="str">
        <f t="shared" si="83"/>
        <v/>
      </c>
      <c r="I961">
        <f t="shared" si="84"/>
        <v>0</v>
      </c>
      <c r="M961">
        <f t="shared" si="85"/>
        <v>0</v>
      </c>
      <c r="N961">
        <f t="shared" si="85"/>
        <v>0</v>
      </c>
    </row>
    <row r="962" spans="1:14" x14ac:dyDescent="0.25">
      <c r="A962">
        <f ca="1">IF($B$2=0,"",COUNTA($B$2:B962))</f>
        <v>961</v>
      </c>
      <c r="B962" s="3" t="str">
        <f t="shared" ref="B962:B972" ca="1" si="87">UPPER(OFFSET(F961,(ROW()-1)*1-1,0))</f>
        <v/>
      </c>
      <c r="C962" s="3">
        <f t="shared" ca="1" si="86"/>
        <v>0</v>
      </c>
      <c r="G962" t="str">
        <f>IF(ISBLANK(K962),"",COUNTA($K$2:K962))</f>
        <v/>
      </c>
      <c r="H962" t="str">
        <f t="shared" ref="H962:H977" si="88">IF(ISBLANK(K962),"",IF(ISNUMBER(SEARCH("+",K962)),LEFT(K962,SEARCH("+",K962,1)-1),LEFT(K962,SEARCH("-",K962,1)-1)))</f>
        <v/>
      </c>
      <c r="I962">
        <f t="shared" ref="I962:I973" si="89">IF(VALUE(M962)&gt;0,-20,IF(VALUE(M962)&gt;VALUE(N962),-20,M962))</f>
        <v>0</v>
      </c>
      <c r="M962">
        <f t="shared" ref="M962:N977" si="90">IF(ISBLANK(K962),0,IF(ISNUMBER(SEARCH("+",K962)),RIGHT(K962,LEN(K962)-SEARCH("+",K962,1)),RIGHT(K962,LEN(K962)-SEARCH("-",K962,1)+1)))</f>
        <v>0</v>
      </c>
      <c r="N962">
        <f t="shared" si="90"/>
        <v>0</v>
      </c>
    </row>
    <row r="963" spans="1:14" x14ac:dyDescent="0.25">
      <c r="A963">
        <f ca="1">IF($B$2=0,"",COUNTA($B$2:B963))</f>
        <v>962</v>
      </c>
      <c r="B963" s="3" t="str">
        <f t="shared" ca="1" si="87"/>
        <v/>
      </c>
      <c r="C963" s="3">
        <f t="shared" ca="1" si="86"/>
        <v>0</v>
      </c>
      <c r="G963" t="str">
        <f>IF(ISBLANK(K963),"",COUNTA($K$2:K963))</f>
        <v/>
      </c>
      <c r="H963" t="str">
        <f t="shared" si="88"/>
        <v/>
      </c>
      <c r="I963">
        <f t="shared" si="89"/>
        <v>0</v>
      </c>
      <c r="M963">
        <f t="shared" si="90"/>
        <v>0</v>
      </c>
      <c r="N963">
        <f t="shared" si="90"/>
        <v>0</v>
      </c>
    </row>
    <row r="964" spans="1:14" x14ac:dyDescent="0.25">
      <c r="A964">
        <f ca="1">IF($B$2=0,"",COUNTA($B$2:B964))</f>
        <v>963</v>
      </c>
      <c r="B964" s="3" t="str">
        <f t="shared" ca="1" si="87"/>
        <v/>
      </c>
      <c r="C964" s="3">
        <f t="shared" ca="1" si="86"/>
        <v>0</v>
      </c>
      <c r="G964" t="str">
        <f>IF(ISBLANK(K964),"",COUNTA($K$2:K964))</f>
        <v/>
      </c>
      <c r="H964" t="str">
        <f t="shared" si="88"/>
        <v/>
      </c>
      <c r="I964">
        <f t="shared" si="89"/>
        <v>0</v>
      </c>
      <c r="M964">
        <f t="shared" si="90"/>
        <v>0</v>
      </c>
      <c r="N964">
        <f t="shared" si="90"/>
        <v>0</v>
      </c>
    </row>
    <row r="965" spans="1:14" x14ac:dyDescent="0.25">
      <c r="A965">
        <f ca="1">IF($B$2=0,"",COUNTA($B$2:B965))</f>
        <v>964</v>
      </c>
      <c r="B965" s="3" t="str">
        <f t="shared" ca="1" si="87"/>
        <v/>
      </c>
      <c r="C965" s="3">
        <f t="shared" ca="1" si="86"/>
        <v>0</v>
      </c>
      <c r="G965" t="str">
        <f>IF(ISBLANK(K965),"",COUNTA($K$2:K965))</f>
        <v/>
      </c>
      <c r="H965" t="str">
        <f t="shared" si="88"/>
        <v/>
      </c>
      <c r="I965">
        <f t="shared" si="89"/>
        <v>0</v>
      </c>
      <c r="M965">
        <f t="shared" si="90"/>
        <v>0</v>
      </c>
      <c r="N965">
        <f t="shared" si="90"/>
        <v>0</v>
      </c>
    </row>
    <row r="966" spans="1:14" x14ac:dyDescent="0.25">
      <c r="A966">
        <f ca="1">IF($B$2=0,"",COUNTA($B$2:B966))</f>
        <v>965</v>
      </c>
      <c r="B966" s="3" t="str">
        <f t="shared" ca="1" si="87"/>
        <v/>
      </c>
      <c r="C966" s="3">
        <f t="shared" ca="1" si="86"/>
        <v>0</v>
      </c>
      <c r="G966" t="str">
        <f>IF(ISBLANK(K966),"",COUNTA($K$2:K966))</f>
        <v/>
      </c>
      <c r="H966" t="str">
        <f t="shared" si="88"/>
        <v/>
      </c>
      <c r="I966">
        <f t="shared" si="89"/>
        <v>0</v>
      </c>
      <c r="M966">
        <f t="shared" si="90"/>
        <v>0</v>
      </c>
      <c r="N966">
        <f t="shared" si="90"/>
        <v>0</v>
      </c>
    </row>
    <row r="967" spans="1:14" x14ac:dyDescent="0.25">
      <c r="A967">
        <f ca="1">IF($B$2=0,"",COUNTA($B$2:B967))</f>
        <v>966</v>
      </c>
      <c r="B967" s="3" t="str">
        <f t="shared" ca="1" si="87"/>
        <v/>
      </c>
      <c r="C967" s="3">
        <f t="shared" ca="1" si="86"/>
        <v>0</v>
      </c>
      <c r="G967" t="str">
        <f>IF(ISBLANK(K967),"",COUNTA($K$2:K967))</f>
        <v/>
      </c>
      <c r="H967" t="str">
        <f t="shared" si="88"/>
        <v/>
      </c>
      <c r="I967">
        <f t="shared" si="89"/>
        <v>0</v>
      </c>
      <c r="M967">
        <f t="shared" si="90"/>
        <v>0</v>
      </c>
      <c r="N967">
        <f t="shared" si="90"/>
        <v>0</v>
      </c>
    </row>
    <row r="968" spans="1:14" x14ac:dyDescent="0.25">
      <c r="A968">
        <f ca="1">IF($B$2=0,"",COUNTA($B$2:B968))</f>
        <v>967</v>
      </c>
      <c r="B968" s="3" t="str">
        <f t="shared" ca="1" si="87"/>
        <v/>
      </c>
      <c r="C968" s="3">
        <f t="shared" ca="1" si="86"/>
        <v>0</v>
      </c>
      <c r="G968" t="str">
        <f>IF(ISBLANK(K968),"",COUNTA($K$2:K968))</f>
        <v/>
      </c>
      <c r="H968" t="str">
        <f t="shared" si="88"/>
        <v/>
      </c>
      <c r="I968">
        <f t="shared" si="89"/>
        <v>0</v>
      </c>
      <c r="M968">
        <f t="shared" si="90"/>
        <v>0</v>
      </c>
      <c r="N968">
        <f t="shared" si="90"/>
        <v>0</v>
      </c>
    </row>
    <row r="969" spans="1:14" x14ac:dyDescent="0.25">
      <c r="A969">
        <f ca="1">IF($B$2=0,"",COUNTA($B$2:B969))</f>
        <v>968</v>
      </c>
      <c r="B969" s="3" t="str">
        <f t="shared" ca="1" si="87"/>
        <v/>
      </c>
      <c r="C969" s="3">
        <f t="shared" ca="1" si="86"/>
        <v>0</v>
      </c>
      <c r="G969" t="str">
        <f>IF(ISBLANK(K969),"",COUNTA($K$2:K969))</f>
        <v/>
      </c>
      <c r="H969" t="str">
        <f t="shared" si="88"/>
        <v/>
      </c>
      <c r="I969">
        <f t="shared" si="89"/>
        <v>0</v>
      </c>
      <c r="M969">
        <f t="shared" si="90"/>
        <v>0</v>
      </c>
      <c r="N969">
        <f t="shared" si="90"/>
        <v>0</v>
      </c>
    </row>
    <row r="970" spans="1:14" x14ac:dyDescent="0.25">
      <c r="A970">
        <f ca="1">IF($B$2=0,"",COUNTA($B$2:B970))</f>
        <v>969</v>
      </c>
      <c r="B970" s="3" t="str">
        <f t="shared" ca="1" si="87"/>
        <v/>
      </c>
      <c r="C970" s="3">
        <f t="shared" ca="1" si="86"/>
        <v>0</v>
      </c>
      <c r="G970" t="str">
        <f>IF(ISBLANK(K970),"",COUNTA($K$2:K970))</f>
        <v/>
      </c>
      <c r="H970" t="str">
        <f t="shared" si="88"/>
        <v/>
      </c>
      <c r="I970">
        <f t="shared" si="89"/>
        <v>0</v>
      </c>
      <c r="M970">
        <f t="shared" si="90"/>
        <v>0</v>
      </c>
      <c r="N970">
        <f t="shared" si="90"/>
        <v>0</v>
      </c>
    </row>
    <row r="971" spans="1:14" x14ac:dyDescent="0.25">
      <c r="A971">
        <f ca="1">IF($B$2=0,"",COUNTA($B$2:B971))</f>
        <v>970</v>
      </c>
      <c r="B971" s="3" t="str">
        <f t="shared" ca="1" si="87"/>
        <v/>
      </c>
      <c r="C971" s="3">
        <f t="shared" ca="1" si="86"/>
        <v>0</v>
      </c>
      <c r="G971" t="str">
        <f>IF(ISBLANK(K971),"",COUNTA($K$2:K971))</f>
        <v/>
      </c>
      <c r="H971" t="str">
        <f t="shared" si="88"/>
        <v/>
      </c>
      <c r="I971">
        <f t="shared" si="89"/>
        <v>0</v>
      </c>
      <c r="M971">
        <f t="shared" si="90"/>
        <v>0</v>
      </c>
      <c r="N971">
        <f t="shared" si="90"/>
        <v>0</v>
      </c>
    </row>
    <row r="972" spans="1:14" x14ac:dyDescent="0.25">
      <c r="A972">
        <f ca="1">IF($B$2=0,"",COUNTA($B$2:B972))</f>
        <v>971</v>
      </c>
      <c r="B972" s="3" t="str">
        <f t="shared" ca="1" si="87"/>
        <v/>
      </c>
      <c r="C972" s="3">
        <f t="shared" ca="1" si="86"/>
        <v>0</v>
      </c>
      <c r="G972" t="str">
        <f>IF(ISBLANK(K972),"",COUNTA($K$2:K972))</f>
        <v/>
      </c>
      <c r="H972" t="str">
        <f t="shared" si="88"/>
        <v/>
      </c>
      <c r="I972">
        <f t="shared" si="89"/>
        <v>0</v>
      </c>
      <c r="M972">
        <f t="shared" si="90"/>
        <v>0</v>
      </c>
      <c r="N972">
        <f t="shared" si="90"/>
        <v>0</v>
      </c>
    </row>
    <row r="973" spans="1:14" x14ac:dyDescent="0.25">
      <c r="A973">
        <f ca="1">IF($B$2=0,"",COUNTA($B$2:B973))</f>
        <v>972</v>
      </c>
      <c r="B973" s="3" t="str">
        <f t="shared" ref="B973:B974" ca="1" si="91">UPPER(OFFSET(F972,(ROW()-1)*1-1,0))</f>
        <v/>
      </c>
      <c r="C973" s="3">
        <f t="shared" ca="1" si="86"/>
        <v>0</v>
      </c>
      <c r="G973" t="str">
        <f>IF(ISBLANK(K973),"",COUNTA($K$2:K973))</f>
        <v/>
      </c>
      <c r="H973" t="str">
        <f t="shared" si="88"/>
        <v/>
      </c>
      <c r="I973">
        <f t="shared" si="89"/>
        <v>0</v>
      </c>
      <c r="M973">
        <f t="shared" si="90"/>
        <v>0</v>
      </c>
      <c r="N973">
        <f t="shared" si="90"/>
        <v>0</v>
      </c>
    </row>
    <row r="974" spans="1:14" x14ac:dyDescent="0.25">
      <c r="A974">
        <f ca="1">IF($B$2=0,"",COUNTA($B$2:B974))</f>
        <v>973</v>
      </c>
      <c r="B974" s="3" t="str">
        <f t="shared" ca="1" si="91"/>
        <v/>
      </c>
      <c r="C974" s="3">
        <f t="shared" ca="1" si="86"/>
        <v>0</v>
      </c>
      <c r="G974" t="str">
        <f>IF(ISBLANK(K974),"",COUNTA($K$2:K974))</f>
        <v/>
      </c>
      <c r="H974" t="str">
        <f t="shared" si="88"/>
        <v/>
      </c>
      <c r="M974">
        <f t="shared" si="90"/>
        <v>0</v>
      </c>
      <c r="N974">
        <f t="shared" si="90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88"/>
        <v/>
      </c>
      <c r="M975">
        <f t="shared" si="90"/>
        <v>0</v>
      </c>
      <c r="N975">
        <f t="shared" si="90"/>
        <v>0</v>
      </c>
    </row>
    <row r="976" spans="1:14" x14ac:dyDescent="0.25">
      <c r="G976" t="str">
        <f>IF(ISBLANK(K976),"",COUNTA($K$2:K976))</f>
        <v/>
      </c>
      <c r="H976" t="str">
        <f t="shared" si="88"/>
        <v/>
      </c>
      <c r="M976">
        <f t="shared" si="90"/>
        <v>0</v>
      </c>
      <c r="N976">
        <f t="shared" si="90"/>
        <v>0</v>
      </c>
    </row>
    <row r="977" spans="7:14" x14ac:dyDescent="0.25">
      <c r="G977" t="str">
        <f>IF(ISBLANK(K977),"",COUNTA($K$2:K977))</f>
        <v/>
      </c>
      <c r="H977" t="str">
        <f t="shared" si="88"/>
        <v/>
      </c>
      <c r="M977">
        <f t="shared" si="90"/>
        <v>0</v>
      </c>
      <c r="N977">
        <f t="shared" si="9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5FC2-E7D0-4011-89F1-DDBD61F4777A}">
  <dimension ref="A1:N408"/>
  <sheetViews>
    <sheetView zoomScale="85" zoomScaleNormal="85" workbookViewId="0">
      <selection sqref="A1:A1048576"/>
    </sheetView>
  </sheetViews>
  <sheetFormatPr baseColWidth="10" defaultColWidth="34.28515625" defaultRowHeight="15" x14ac:dyDescent="0.25"/>
  <cols>
    <col min="1" max="1" width="8" style="16" bestFit="1" customWidth="1"/>
    <col min="2" max="2" width="21.28515625" style="16" bestFit="1" customWidth="1"/>
    <col min="3" max="3" width="21.140625" style="16" customWidth="1"/>
    <col min="4" max="4" width="33.140625" style="16" customWidth="1"/>
    <col min="5" max="5" width="17.42578125" style="17" bestFit="1" customWidth="1"/>
    <col min="6" max="6" width="8.5703125" style="16" bestFit="1" customWidth="1"/>
    <col min="7" max="7" width="9" style="18" bestFit="1" customWidth="1"/>
    <col min="8" max="8" width="6.7109375" style="18" bestFit="1" customWidth="1"/>
    <col min="9" max="9" width="10.7109375" style="18" bestFit="1" customWidth="1"/>
    <col min="10" max="10" width="6.5703125" style="16" bestFit="1" customWidth="1"/>
    <col min="11" max="11" width="5.85546875" style="16" bestFit="1" customWidth="1"/>
    <col min="12" max="12" width="7.42578125" style="16" bestFit="1" customWidth="1"/>
    <col min="13" max="13" width="11.7109375" style="19" bestFit="1" customWidth="1"/>
    <col min="14" max="14" width="13.140625" style="19" bestFit="1" customWidth="1"/>
    <col min="15" max="16" width="12.85546875" style="16" customWidth="1"/>
    <col min="17" max="16384" width="34.28515625" style="16"/>
  </cols>
  <sheetData>
    <row r="1" spans="1:14" ht="15.75" x14ac:dyDescent="0.25">
      <c r="A1" s="15" t="s">
        <v>2</v>
      </c>
      <c r="B1" s="16" t="s">
        <v>38</v>
      </c>
      <c r="C1" s="16" t="s">
        <v>39</v>
      </c>
      <c r="D1" s="16" t="s">
        <v>45</v>
      </c>
      <c r="E1" s="40"/>
      <c r="F1" s="16" t="s">
        <v>6</v>
      </c>
      <c r="G1" s="18" t="s">
        <v>40</v>
      </c>
      <c r="H1" s="18" t="s">
        <v>41</v>
      </c>
      <c r="I1" s="18" t="s">
        <v>42</v>
      </c>
      <c r="J1" s="16" t="s">
        <v>7</v>
      </c>
      <c r="K1" s="16" t="s">
        <v>8</v>
      </c>
      <c r="L1" s="16" t="s">
        <v>9</v>
      </c>
      <c r="M1" s="19" t="s">
        <v>43</v>
      </c>
      <c r="N1" s="19" t="s">
        <v>44</v>
      </c>
    </row>
    <row r="2" spans="1:14" ht="15.75" thickBot="1" x14ac:dyDescent="0.3">
      <c r="A2" s="16">
        <f ca="1">IF(B2=(0),"",COUNTA($B$2:B2))</f>
        <v>1</v>
      </c>
      <c r="B2" s="20" t="str">
        <f ca="1">UPPER(OFFSET(E2,(ROW()-1)*2,0))</f>
        <v>NEVADA WOMEN</v>
      </c>
      <c r="C2" s="21" t="str">
        <f ca="1">UPPER(OFFSET(E1,(ROW()-1)*2,0))</f>
        <v>FRESNO STATE WOMEN</v>
      </c>
      <c r="D2" s="22" t="s">
        <v>808</v>
      </c>
      <c r="E2" s="34">
        <v>0.70833333333333337</v>
      </c>
      <c r="F2" s="16">
        <f>IF(ISBLANK(G2),"",COUNTA($G$2:G2))</f>
        <v>1</v>
      </c>
      <c r="G2" s="24">
        <v>175</v>
      </c>
      <c r="H2" s="25">
        <v>260</v>
      </c>
      <c r="I2" s="25">
        <v>110</v>
      </c>
      <c r="J2" s="22">
        <f t="shared" ref="J2:J65" si="0">IF(ISBLANK(M2),0,2.5)</f>
        <v>2.5</v>
      </c>
      <c r="K2" s="22">
        <f t="shared" ref="K2:K65" si="1">IF(ISBLANK(M2),-20,IF(VALUE(M2)&gt;0,-20,IF(VALUE(M2)&gt;VALUE(N2),-20,M2)))</f>
        <v>-143</v>
      </c>
      <c r="L2" s="22">
        <f t="shared" ref="L2:L65" si="2">IF(ISBLANK(N2),-20,IF(VALUE(N2)&gt;0,-20,IF(VALUE(N2)&gt;VALUE(M2),-20,N2)))</f>
        <v>-20</v>
      </c>
      <c r="M2" s="25">
        <v>-143</v>
      </c>
      <c r="N2" s="25">
        <v>110</v>
      </c>
    </row>
    <row r="3" spans="1:14" x14ac:dyDescent="0.25">
      <c r="A3" s="16">
        <f ca="1">IF(B3=(0),"",COUNTA($B$2:B3))</f>
        <v>2</v>
      </c>
      <c r="B3" s="20" t="str">
        <f t="shared" ref="B3:B66" ca="1" si="3">UPPER(OFFSET(E3,(ROW()-1)*2,0))</f>
        <v>IOWA WOMEN</v>
      </c>
      <c r="C3" s="21" t="str">
        <f t="shared" ref="C3:C66" ca="1" si="4">UPPER(OFFSET(E2,(ROW()-1)*2,0))</f>
        <v>OHIO STATE WOMEN</v>
      </c>
      <c r="D3" s="22" t="s">
        <v>808</v>
      </c>
      <c r="E3" s="35" t="s">
        <v>332</v>
      </c>
      <c r="F3" s="16">
        <f>IF(ISBLANK(G3),"",COUNTA($G$2:G3))</f>
        <v>2</v>
      </c>
      <c r="G3" s="27">
        <v>120</v>
      </c>
      <c r="H3" s="28">
        <v>280</v>
      </c>
      <c r="I3" s="28">
        <v>160</v>
      </c>
      <c r="J3" s="22">
        <f t="shared" si="0"/>
        <v>2.5</v>
      </c>
      <c r="K3" s="22">
        <f t="shared" si="1"/>
        <v>-112</v>
      </c>
      <c r="L3" s="22">
        <f t="shared" si="2"/>
        <v>-112</v>
      </c>
      <c r="M3" s="28">
        <v>-112</v>
      </c>
      <c r="N3" s="28">
        <v>-112</v>
      </c>
    </row>
    <row r="4" spans="1:14" ht="15.75" thickBot="1" x14ac:dyDescent="0.3">
      <c r="A4" s="16">
        <f ca="1">IF(B4=(0),"",COUNTA($B$2:B4))</f>
        <v>3</v>
      </c>
      <c r="B4" s="20" t="str">
        <f t="shared" ca="1" si="3"/>
        <v>FLORIDA GULF COAST WOMEN</v>
      </c>
      <c r="C4" s="21" t="str">
        <f t="shared" ca="1" si="4"/>
        <v>STETSON WOMEN</v>
      </c>
      <c r="D4" s="22" t="s">
        <v>808</v>
      </c>
      <c r="E4" s="35" t="s">
        <v>333</v>
      </c>
      <c r="F4" s="16">
        <f>IF(ISBLANK(G4),"",COUNTA($G$2:G4))</f>
        <v>3</v>
      </c>
      <c r="G4" s="24">
        <v>-6600</v>
      </c>
      <c r="H4" s="25">
        <v>2200</v>
      </c>
      <c r="I4" s="25">
        <v>2800</v>
      </c>
      <c r="J4" s="22">
        <f t="shared" si="0"/>
        <v>2.5</v>
      </c>
      <c r="K4" s="22">
        <f t="shared" si="1"/>
        <v>-2000</v>
      </c>
      <c r="L4" s="22">
        <f t="shared" si="2"/>
        <v>-20</v>
      </c>
      <c r="M4" s="25">
        <v>-2000</v>
      </c>
      <c r="N4" s="25">
        <v>1000</v>
      </c>
    </row>
    <row r="5" spans="1:14" ht="15.75" thickBot="1" x14ac:dyDescent="0.3">
      <c r="A5" s="16">
        <f ca="1">IF(B5=(0),"",COUNTA($B$2:B5))</f>
        <v>4</v>
      </c>
      <c r="B5" s="20" t="str">
        <f t="shared" ca="1" si="3"/>
        <v>UCLA WOMEN</v>
      </c>
      <c r="C5" s="21" t="str">
        <f t="shared" ca="1" si="4"/>
        <v>WASHINGTON STATE WOMEN</v>
      </c>
      <c r="D5" s="22" t="s">
        <v>808</v>
      </c>
      <c r="E5" s="34">
        <v>0.70833333333333337</v>
      </c>
      <c r="F5" s="16">
        <f>IF(ISBLANK(G5),"",COUNTA($G$2:G5))</f>
        <v>4</v>
      </c>
      <c r="G5" s="24">
        <v>105</v>
      </c>
      <c r="H5" s="25">
        <v>240</v>
      </c>
      <c r="I5" s="25">
        <v>190</v>
      </c>
      <c r="J5" s="22">
        <f t="shared" si="0"/>
        <v>2.5</v>
      </c>
      <c r="K5" s="22">
        <f t="shared" si="1"/>
        <v>-134</v>
      </c>
      <c r="L5" s="22">
        <f t="shared" si="2"/>
        <v>-20</v>
      </c>
      <c r="M5" s="25">
        <v>-134</v>
      </c>
      <c r="N5" s="25">
        <v>105</v>
      </c>
    </row>
    <row r="6" spans="1:14" ht="15.75" thickBot="1" x14ac:dyDescent="0.3">
      <c r="A6" s="16">
        <f ca="1">IF(B6=(0),"",COUNTA($B$2:B6))</f>
        <v>5</v>
      </c>
      <c r="B6" s="20" t="str">
        <f t="shared" ca="1" si="3"/>
        <v>VILLANOVA WOMEN</v>
      </c>
      <c r="C6" s="21" t="str">
        <f t="shared" ca="1" si="4"/>
        <v>CREIGHTON WOMEN</v>
      </c>
      <c r="D6" s="22" t="s">
        <v>808</v>
      </c>
      <c r="E6" s="35" t="s">
        <v>334</v>
      </c>
      <c r="F6" s="16">
        <f>IF(ISBLANK(G6),"",COUNTA($G$2:G6))</f>
        <v>5</v>
      </c>
      <c r="G6" s="24">
        <v>-223</v>
      </c>
      <c r="H6" s="25">
        <v>300</v>
      </c>
      <c r="I6" s="25">
        <v>500</v>
      </c>
      <c r="J6" s="22">
        <f t="shared" si="0"/>
        <v>2.5</v>
      </c>
      <c r="K6" s="22">
        <f t="shared" si="1"/>
        <v>-143</v>
      </c>
      <c r="L6" s="22">
        <f t="shared" si="2"/>
        <v>-20</v>
      </c>
      <c r="M6" s="25">
        <v>-143</v>
      </c>
      <c r="N6" s="25">
        <v>110</v>
      </c>
    </row>
    <row r="7" spans="1:14" x14ac:dyDescent="0.25">
      <c r="A7" s="16">
        <f ca="1">IF(B7=(0),"",COUNTA($B$2:B7))</f>
        <v>6</v>
      </c>
      <c r="B7" s="20" t="str">
        <f t="shared" ca="1" si="3"/>
        <v>GARDNER WEBB WOMEN</v>
      </c>
      <c r="C7" s="21" t="str">
        <f t="shared" ca="1" si="4"/>
        <v>HIGH POINT WOMEN</v>
      </c>
      <c r="D7" s="22" t="s">
        <v>808</v>
      </c>
      <c r="E7" s="35" t="s">
        <v>335</v>
      </c>
      <c r="F7" s="16">
        <f>IF(ISBLANK(G7),"",COUNTA($G$2:G7))</f>
        <v>6</v>
      </c>
      <c r="G7" s="27">
        <v>425</v>
      </c>
      <c r="H7" s="28">
        <v>275</v>
      </c>
      <c r="I7" s="28">
        <v>-175</v>
      </c>
      <c r="J7" s="22">
        <f t="shared" si="0"/>
        <v>2.5</v>
      </c>
      <c r="K7" s="22">
        <f t="shared" si="1"/>
        <v>-150</v>
      </c>
      <c r="L7" s="22">
        <f t="shared" si="2"/>
        <v>-20</v>
      </c>
      <c r="M7" s="28">
        <v>-150</v>
      </c>
      <c r="N7" s="28">
        <v>115</v>
      </c>
    </row>
    <row r="8" spans="1:14" x14ac:dyDescent="0.25">
      <c r="A8" s="16">
        <f ca="1">IF(B8=(0),"",COUNTA($B$2:B8))</f>
        <v>7</v>
      </c>
      <c r="B8" s="20" t="str">
        <f t="shared" ca="1" si="3"/>
        <v>LIPSCOMB WOMEN</v>
      </c>
      <c r="C8" s="21" t="str">
        <f t="shared" ca="1" si="4"/>
        <v>NORTH ALABAMA WOMEN</v>
      </c>
      <c r="D8" s="22" t="s">
        <v>808</v>
      </c>
      <c r="E8" s="34">
        <v>0.70833333333333337</v>
      </c>
      <c r="F8" s="16">
        <f>IF(ISBLANK(G8),"",COUNTA($G$2:G8))</f>
        <v>7</v>
      </c>
      <c r="G8" s="29">
        <v>-200</v>
      </c>
      <c r="H8" s="29">
        <v>280</v>
      </c>
      <c r="I8" s="29">
        <v>450</v>
      </c>
      <c r="J8" s="22">
        <f t="shared" si="0"/>
        <v>2.5</v>
      </c>
      <c r="K8" s="22">
        <f t="shared" si="1"/>
        <v>-188</v>
      </c>
      <c r="L8" s="22">
        <f t="shared" si="2"/>
        <v>-20</v>
      </c>
      <c r="M8" s="29">
        <v>-188</v>
      </c>
      <c r="N8" s="29">
        <v>140</v>
      </c>
    </row>
    <row r="9" spans="1:14" x14ac:dyDescent="0.25">
      <c r="A9" s="16">
        <f ca="1">IF(B9=(0),"",COUNTA($B$2:B9))</f>
        <v>8</v>
      </c>
      <c r="B9" s="20" t="str">
        <f t="shared" ca="1" si="3"/>
        <v>AIR FORCE WOMEN</v>
      </c>
      <c r="C9" s="21" t="str">
        <f t="shared" ca="1" si="4"/>
        <v>SAN JOSE STATE WOMEN</v>
      </c>
      <c r="D9" s="22" t="s">
        <v>808</v>
      </c>
      <c r="E9" s="35" t="s">
        <v>336</v>
      </c>
      <c r="F9" s="16" t="str">
        <f>IF(ISBLANK(G9),"",COUNTA($G$2:G9))</f>
        <v/>
      </c>
      <c r="G9" s="30"/>
      <c r="H9" s="30"/>
      <c r="I9" s="30"/>
      <c r="J9" s="22">
        <f t="shared" si="0"/>
        <v>0</v>
      </c>
      <c r="K9" s="22">
        <f t="shared" si="1"/>
        <v>-20</v>
      </c>
      <c r="L9" s="22">
        <f t="shared" si="2"/>
        <v>-20</v>
      </c>
      <c r="M9" s="31"/>
      <c r="N9" s="31"/>
    </row>
    <row r="10" spans="1:14" x14ac:dyDescent="0.25">
      <c r="A10" s="16">
        <f ca="1">IF(B10=(0),"",COUNTA($B$2:B10))</f>
        <v>9</v>
      </c>
      <c r="B10" s="20" t="str">
        <f t="shared" ca="1" si="3"/>
        <v>BOISE STATE WOMEN</v>
      </c>
      <c r="C10" s="21" t="str">
        <f t="shared" ca="1" si="4"/>
        <v>UTAH STATE WOMEN</v>
      </c>
      <c r="D10" s="22" t="s">
        <v>46</v>
      </c>
      <c r="E10" s="35" t="s">
        <v>337</v>
      </c>
      <c r="F10" s="16" t="str">
        <f>IF(ISBLANK(G10),"",COUNTA($G$2:G10))</f>
        <v/>
      </c>
      <c r="G10" s="30"/>
      <c r="H10" s="30"/>
      <c r="I10" s="30"/>
      <c r="J10" s="22">
        <f t="shared" si="0"/>
        <v>0</v>
      </c>
      <c r="K10" s="22">
        <f t="shared" si="1"/>
        <v>-20</v>
      </c>
      <c r="L10" s="22">
        <f t="shared" si="2"/>
        <v>-20</v>
      </c>
      <c r="M10" s="31"/>
      <c r="N10" s="31"/>
    </row>
    <row r="11" spans="1:14" x14ac:dyDescent="0.25">
      <c r="A11" s="16">
        <f ca="1">IF(B11=(0),"",COUNTA($B$2:B11))</f>
        <v>10</v>
      </c>
      <c r="B11" s="20" t="str">
        <f t="shared" ca="1" si="3"/>
        <v/>
      </c>
      <c r="C11" s="21" t="str">
        <f t="shared" ca="1" si="4"/>
        <v/>
      </c>
      <c r="D11" s="22" t="s">
        <v>46</v>
      </c>
      <c r="E11" s="34">
        <v>0.70833333333333337</v>
      </c>
      <c r="F11" s="16" t="str">
        <f>IF(ISBLANK(G11),"",COUNTA($G$2:G11))</f>
        <v/>
      </c>
      <c r="G11" s="30"/>
      <c r="H11" s="30"/>
      <c r="I11" s="30"/>
      <c r="J11" s="22">
        <f t="shared" si="0"/>
        <v>0</v>
      </c>
      <c r="K11" s="22">
        <f t="shared" si="1"/>
        <v>-20</v>
      </c>
      <c r="L11" s="22">
        <f t="shared" si="2"/>
        <v>-20</v>
      </c>
      <c r="M11" s="31"/>
      <c r="N11" s="31"/>
    </row>
    <row r="12" spans="1:14" x14ac:dyDescent="0.25">
      <c r="A12" s="16">
        <f ca="1">IF(B12=(0),"",COUNTA($B$2:B12))</f>
        <v>11</v>
      </c>
      <c r="B12" s="20" t="str">
        <f t="shared" ca="1" si="3"/>
        <v/>
      </c>
      <c r="C12" s="21" t="str">
        <f t="shared" ca="1" si="4"/>
        <v/>
      </c>
      <c r="D12" s="22" t="s">
        <v>46</v>
      </c>
      <c r="E12" s="35" t="s">
        <v>324</v>
      </c>
      <c r="F12" s="16" t="str">
        <f>IF(ISBLANK(G12),"",COUNTA($G$2:G12))</f>
        <v/>
      </c>
      <c r="G12" s="30"/>
      <c r="H12" s="30"/>
      <c r="I12" s="30"/>
      <c r="J12" s="22">
        <f t="shared" si="0"/>
        <v>0</v>
      </c>
      <c r="K12" s="22">
        <f t="shared" si="1"/>
        <v>-20</v>
      </c>
      <c r="L12" s="22">
        <f t="shared" si="2"/>
        <v>-20</v>
      </c>
      <c r="M12" s="31"/>
      <c r="N12" s="31"/>
    </row>
    <row r="13" spans="1:14" x14ac:dyDescent="0.25">
      <c r="A13" s="16">
        <f ca="1">IF(B13=(0),"",COUNTA($B$2:B13))</f>
        <v>12</v>
      </c>
      <c r="B13" s="20" t="str">
        <f t="shared" ca="1" si="3"/>
        <v/>
      </c>
      <c r="C13" s="21" t="str">
        <f t="shared" ca="1" si="4"/>
        <v/>
      </c>
      <c r="D13" s="22" t="s">
        <v>46</v>
      </c>
      <c r="E13" s="35" t="s">
        <v>338</v>
      </c>
      <c r="F13" s="16" t="str">
        <f>IF(ISBLANK(G13),"",COUNTA($G$2:G13))</f>
        <v/>
      </c>
      <c r="G13" s="30"/>
      <c r="H13" s="30"/>
      <c r="I13" s="30"/>
      <c r="J13" s="22">
        <f t="shared" si="0"/>
        <v>0</v>
      </c>
      <c r="K13" s="22">
        <f t="shared" si="1"/>
        <v>-20</v>
      </c>
      <c r="L13" s="22">
        <f t="shared" si="2"/>
        <v>-20</v>
      </c>
      <c r="M13" s="31"/>
      <c r="N13" s="31"/>
    </row>
    <row r="14" spans="1:14" x14ac:dyDescent="0.25">
      <c r="A14" s="16">
        <f ca="1">IF(B14=(0),"",COUNTA($B$2:B14))</f>
        <v>13</v>
      </c>
      <c r="B14" s="20" t="str">
        <f t="shared" ca="1" si="3"/>
        <v/>
      </c>
      <c r="C14" s="21" t="str">
        <f t="shared" ca="1" si="4"/>
        <v/>
      </c>
      <c r="D14" s="22" t="s">
        <v>46</v>
      </c>
      <c r="E14" s="34">
        <v>0.72916666666666663</v>
      </c>
      <c r="F14" s="16" t="str">
        <f>IF(ISBLANK(G14),"",COUNTA($G$2:G14))</f>
        <v/>
      </c>
      <c r="G14" s="30"/>
      <c r="H14" s="30"/>
      <c r="I14" s="30"/>
      <c r="J14" s="22">
        <f t="shared" si="0"/>
        <v>0</v>
      </c>
      <c r="K14" s="22">
        <f t="shared" si="1"/>
        <v>-20</v>
      </c>
      <c r="L14" s="22">
        <f t="shared" si="2"/>
        <v>-20</v>
      </c>
      <c r="M14" s="31"/>
      <c r="N14" s="31"/>
    </row>
    <row r="15" spans="1:14" x14ac:dyDescent="0.25">
      <c r="A15" s="16">
        <f ca="1">IF(B15=(0),"",COUNTA($B$2:B15))</f>
        <v>14</v>
      </c>
      <c r="B15" s="20" t="str">
        <f t="shared" ca="1" si="3"/>
        <v/>
      </c>
      <c r="C15" s="21" t="str">
        <f t="shared" ca="1" si="4"/>
        <v/>
      </c>
      <c r="D15" s="22" t="s">
        <v>46</v>
      </c>
      <c r="E15" s="35" t="s">
        <v>339</v>
      </c>
      <c r="F15" s="16" t="str">
        <f>IF(ISBLANK(G15),"",COUNTA($G$2:G15))</f>
        <v/>
      </c>
      <c r="G15" s="30"/>
      <c r="H15" s="30"/>
      <c r="I15" s="30"/>
      <c r="J15" s="22">
        <f t="shared" si="0"/>
        <v>0</v>
      </c>
      <c r="K15" s="22">
        <f t="shared" si="1"/>
        <v>-20</v>
      </c>
      <c r="L15" s="22">
        <f t="shared" si="2"/>
        <v>-20</v>
      </c>
      <c r="M15" s="31"/>
      <c r="N15" s="31"/>
    </row>
    <row r="16" spans="1:14" x14ac:dyDescent="0.25">
      <c r="A16" s="16">
        <f ca="1">IF(B16=(0),"",COUNTA($B$2:B16))</f>
        <v>15</v>
      </c>
      <c r="B16" s="20" t="str">
        <f t="shared" ca="1" si="3"/>
        <v/>
      </c>
      <c r="C16" s="21" t="str">
        <f t="shared" ca="1" si="4"/>
        <v/>
      </c>
      <c r="D16" s="22" t="s">
        <v>46</v>
      </c>
      <c r="E16" s="35" t="s">
        <v>340</v>
      </c>
      <c r="F16" s="16" t="str">
        <f>IF(ISBLANK(G16),"",COUNTA($G$2:G16))</f>
        <v/>
      </c>
      <c r="G16" s="30"/>
      <c r="H16" s="30"/>
      <c r="I16" s="30"/>
      <c r="J16" s="22">
        <f t="shared" si="0"/>
        <v>0</v>
      </c>
      <c r="K16" s="22">
        <f t="shared" si="1"/>
        <v>-20</v>
      </c>
      <c r="L16" s="22">
        <f t="shared" si="2"/>
        <v>-20</v>
      </c>
      <c r="M16" s="31"/>
      <c r="N16" s="31"/>
    </row>
    <row r="17" spans="1:14" x14ac:dyDescent="0.25">
      <c r="A17" s="16">
        <f ca="1">IF(B17=(0),"",COUNTA($B$2:B17))</f>
        <v>16</v>
      </c>
      <c r="B17" s="20" t="str">
        <f t="shared" ca="1" si="3"/>
        <v/>
      </c>
      <c r="C17" s="21" t="str">
        <f t="shared" ca="1" si="4"/>
        <v/>
      </c>
      <c r="D17" s="22" t="s">
        <v>46</v>
      </c>
      <c r="E17" s="34">
        <v>0.75</v>
      </c>
      <c r="F17" s="16" t="str">
        <f>IF(ISBLANK(G17),"",COUNTA($G$2:G17))</f>
        <v/>
      </c>
      <c r="G17" s="30"/>
      <c r="H17" s="30"/>
      <c r="I17" s="30"/>
      <c r="J17" s="22">
        <f t="shared" si="0"/>
        <v>0</v>
      </c>
      <c r="K17" s="22">
        <f t="shared" si="1"/>
        <v>-20</v>
      </c>
      <c r="L17" s="22">
        <f t="shared" si="2"/>
        <v>-20</v>
      </c>
      <c r="M17" s="31"/>
      <c r="N17" s="31"/>
    </row>
    <row r="18" spans="1:14" x14ac:dyDescent="0.25">
      <c r="A18" s="16">
        <f ca="1">IF(B18=(0),"",COUNTA($B$2:B18))</f>
        <v>17</v>
      </c>
      <c r="B18" s="20" t="str">
        <f t="shared" ca="1" si="3"/>
        <v/>
      </c>
      <c r="C18" s="21" t="str">
        <f t="shared" ca="1" si="4"/>
        <v/>
      </c>
      <c r="D18" s="22" t="s">
        <v>46</v>
      </c>
      <c r="E18" s="35" t="s">
        <v>341</v>
      </c>
      <c r="F18" s="16" t="str">
        <f>IF(ISBLANK(G18),"",COUNTA($G$2:G18))</f>
        <v/>
      </c>
      <c r="G18" s="30"/>
      <c r="H18" s="30"/>
      <c r="I18" s="30"/>
      <c r="J18" s="22">
        <f t="shared" si="0"/>
        <v>0</v>
      </c>
      <c r="K18" s="22">
        <f t="shared" si="1"/>
        <v>-20</v>
      </c>
      <c r="L18" s="22">
        <f t="shared" si="2"/>
        <v>-20</v>
      </c>
      <c r="M18" s="31"/>
      <c r="N18" s="31"/>
    </row>
    <row r="19" spans="1:14" x14ac:dyDescent="0.25">
      <c r="A19" s="16">
        <f ca="1">IF(B19=(0),"",COUNTA($B$2:B19))</f>
        <v>18</v>
      </c>
      <c r="B19" s="20" t="str">
        <f t="shared" ca="1" si="3"/>
        <v/>
      </c>
      <c r="C19" s="21" t="str">
        <f t="shared" ca="1" si="4"/>
        <v/>
      </c>
      <c r="D19" s="22" t="s">
        <v>46</v>
      </c>
      <c r="E19" s="35" t="s">
        <v>342</v>
      </c>
      <c r="F19" s="16" t="str">
        <f>IF(ISBLANK(G19),"",COUNTA($G$2:G19))</f>
        <v/>
      </c>
      <c r="G19" s="30"/>
      <c r="H19" s="30"/>
      <c r="I19" s="30"/>
      <c r="J19" s="22">
        <f t="shared" si="0"/>
        <v>0</v>
      </c>
      <c r="K19" s="22">
        <f t="shared" si="1"/>
        <v>-20</v>
      </c>
      <c r="L19" s="22">
        <f t="shared" si="2"/>
        <v>-20</v>
      </c>
      <c r="M19" s="31"/>
      <c r="N19" s="31"/>
    </row>
    <row r="20" spans="1:14" x14ac:dyDescent="0.25">
      <c r="A20" s="16">
        <f ca="1">IF(B20=(0),"",COUNTA($B$2:B20))</f>
        <v>19</v>
      </c>
      <c r="B20" s="20" t="str">
        <f t="shared" ca="1" si="3"/>
        <v/>
      </c>
      <c r="C20" s="21" t="str">
        <f t="shared" ca="1" si="4"/>
        <v/>
      </c>
      <c r="D20" s="22" t="s">
        <v>46</v>
      </c>
      <c r="E20" s="34">
        <v>0.79166666666666663</v>
      </c>
      <c r="F20" s="16" t="str">
        <f>IF(ISBLANK(G20),"",COUNTA($G$2:G20))</f>
        <v/>
      </c>
      <c r="G20" s="30"/>
      <c r="H20" s="30"/>
      <c r="I20" s="30"/>
      <c r="J20" s="22">
        <f t="shared" si="0"/>
        <v>0</v>
      </c>
      <c r="K20" s="22">
        <f t="shared" si="1"/>
        <v>-20</v>
      </c>
      <c r="L20" s="22">
        <f t="shared" si="2"/>
        <v>-20</v>
      </c>
      <c r="M20" s="31"/>
      <c r="N20" s="31"/>
    </row>
    <row r="21" spans="1:14" x14ac:dyDescent="0.25">
      <c r="A21" s="16">
        <f ca="1">IF(B21=(0),"",COUNTA($B$2:B21))</f>
        <v>20</v>
      </c>
      <c r="B21" s="20" t="str">
        <f t="shared" ca="1" si="3"/>
        <v/>
      </c>
      <c r="C21" s="21" t="str">
        <f t="shared" ca="1" si="4"/>
        <v/>
      </c>
      <c r="D21" s="22" t="s">
        <v>46</v>
      </c>
      <c r="E21" s="35" t="s">
        <v>343</v>
      </c>
      <c r="F21" s="16" t="str">
        <f>IF(ISBLANK(G21),"",COUNTA($G$2:G21))</f>
        <v/>
      </c>
      <c r="G21" s="30"/>
      <c r="H21" s="30"/>
      <c r="I21" s="30"/>
      <c r="J21" s="22">
        <f t="shared" si="0"/>
        <v>0</v>
      </c>
      <c r="K21" s="22">
        <f t="shared" si="1"/>
        <v>-20</v>
      </c>
      <c r="L21" s="22">
        <f t="shared" si="2"/>
        <v>-20</v>
      </c>
      <c r="M21" s="31"/>
      <c r="N21" s="31"/>
    </row>
    <row r="22" spans="1:14" x14ac:dyDescent="0.25">
      <c r="A22" s="16">
        <f ca="1">IF(B22=(0),"",COUNTA($B$2:B22))</f>
        <v>21</v>
      </c>
      <c r="B22" s="20" t="str">
        <f t="shared" ca="1" si="3"/>
        <v/>
      </c>
      <c r="C22" s="21" t="str">
        <f t="shared" ca="1" si="4"/>
        <v/>
      </c>
      <c r="D22" s="22" t="s">
        <v>46</v>
      </c>
      <c r="E22" s="35" t="s">
        <v>344</v>
      </c>
      <c r="F22" s="16" t="str">
        <f>IF(ISBLANK(G22),"",COUNTA($G$2:G22))</f>
        <v/>
      </c>
      <c r="G22" s="30"/>
      <c r="H22" s="30"/>
      <c r="I22" s="30"/>
      <c r="J22" s="22">
        <f t="shared" si="0"/>
        <v>0</v>
      </c>
      <c r="K22" s="22">
        <f t="shared" si="1"/>
        <v>-20</v>
      </c>
      <c r="L22" s="22">
        <f t="shared" si="2"/>
        <v>-20</v>
      </c>
      <c r="M22" s="31"/>
      <c r="N22" s="31"/>
    </row>
    <row r="23" spans="1:14" x14ac:dyDescent="0.25">
      <c r="A23" s="16">
        <f ca="1">IF(B23=(0),"",COUNTA($B$2:B23))</f>
        <v>22</v>
      </c>
      <c r="B23" s="20" t="str">
        <f t="shared" ca="1" si="3"/>
        <v/>
      </c>
      <c r="C23" s="21" t="str">
        <f t="shared" ca="1" si="4"/>
        <v/>
      </c>
      <c r="D23" s="22" t="s">
        <v>46</v>
      </c>
      <c r="E23" s="34">
        <v>0.8125</v>
      </c>
      <c r="F23" s="16" t="str">
        <f>IF(ISBLANK(G23),"",COUNTA($G$2:G23))</f>
        <v/>
      </c>
      <c r="G23" s="30"/>
      <c r="H23" s="30"/>
      <c r="I23" s="30"/>
      <c r="J23" s="22">
        <f t="shared" si="0"/>
        <v>0</v>
      </c>
      <c r="K23" s="22">
        <f t="shared" si="1"/>
        <v>-20</v>
      </c>
      <c r="L23" s="22">
        <f t="shared" si="2"/>
        <v>-20</v>
      </c>
      <c r="M23" s="31"/>
      <c r="N23" s="31"/>
    </row>
    <row r="24" spans="1:14" x14ac:dyDescent="0.25">
      <c r="A24" s="16">
        <f ca="1">IF(B24=(0),"",COUNTA($B$2:B24))</f>
        <v>23</v>
      </c>
      <c r="B24" s="20" t="str">
        <f t="shared" ca="1" si="3"/>
        <v/>
      </c>
      <c r="C24" s="21" t="str">
        <f t="shared" ca="1" si="4"/>
        <v/>
      </c>
      <c r="D24" s="22" t="s">
        <v>46</v>
      </c>
      <c r="E24" s="35" t="s">
        <v>345</v>
      </c>
      <c r="F24" s="16" t="str">
        <f>IF(ISBLANK(G24),"",COUNTA($G$2:G24))</f>
        <v/>
      </c>
      <c r="G24" s="30"/>
      <c r="H24" s="30"/>
      <c r="I24" s="30"/>
      <c r="J24" s="22">
        <f t="shared" si="0"/>
        <v>0</v>
      </c>
      <c r="K24" s="22">
        <f t="shared" si="1"/>
        <v>-20</v>
      </c>
      <c r="L24" s="22">
        <f t="shared" si="2"/>
        <v>-20</v>
      </c>
      <c r="M24" s="31"/>
      <c r="N24" s="31"/>
    </row>
    <row r="25" spans="1:14" x14ac:dyDescent="0.25">
      <c r="A25" s="16">
        <f ca="1">IF(B25=(0),"",COUNTA($B$2:B25))</f>
        <v>24</v>
      </c>
      <c r="B25" s="20" t="str">
        <f t="shared" ca="1" si="3"/>
        <v/>
      </c>
      <c r="C25" s="21" t="str">
        <f t="shared" ca="1" si="4"/>
        <v/>
      </c>
      <c r="D25" s="22" t="s">
        <v>46</v>
      </c>
      <c r="E25" s="35" t="s">
        <v>346</v>
      </c>
      <c r="F25" s="16" t="str">
        <f>IF(ISBLANK(G25),"",COUNTA($G$2:G25))</f>
        <v/>
      </c>
      <c r="G25" s="30"/>
      <c r="H25" s="30"/>
      <c r="I25" s="30"/>
      <c r="J25" s="22">
        <f t="shared" si="0"/>
        <v>0</v>
      </c>
      <c r="K25" s="22">
        <f t="shared" si="1"/>
        <v>-20</v>
      </c>
      <c r="L25" s="22">
        <f t="shared" si="2"/>
        <v>-20</v>
      </c>
      <c r="M25" s="31"/>
      <c r="N25" s="31"/>
    </row>
    <row r="26" spans="1:14" x14ac:dyDescent="0.25">
      <c r="A26" s="16">
        <f ca="1">IF(B26=(0),"",COUNTA($B$2:B26))</f>
        <v>25</v>
      </c>
      <c r="B26" s="20" t="str">
        <f t="shared" ca="1" si="3"/>
        <v/>
      </c>
      <c r="C26" s="21" t="str">
        <f t="shared" ca="1" si="4"/>
        <v/>
      </c>
      <c r="D26" s="22" t="s">
        <v>46</v>
      </c>
      <c r="E26" s="34">
        <v>0.91666666666666663</v>
      </c>
      <c r="F26" s="16" t="str">
        <f>IF(ISBLANK(G26),"",COUNTA($G$2:G26))</f>
        <v/>
      </c>
      <c r="G26" s="30"/>
      <c r="H26" s="30"/>
      <c r="I26" s="30"/>
      <c r="J26" s="22">
        <f t="shared" si="0"/>
        <v>0</v>
      </c>
      <c r="K26" s="22">
        <f t="shared" si="1"/>
        <v>-20</v>
      </c>
      <c r="L26" s="22">
        <f t="shared" si="2"/>
        <v>-20</v>
      </c>
      <c r="M26" s="31"/>
      <c r="N26" s="31"/>
    </row>
    <row r="27" spans="1:14" x14ac:dyDescent="0.25">
      <c r="A27" s="16">
        <f ca="1">IF(B27=(0),"",COUNTA($B$2:B27))</f>
        <v>26</v>
      </c>
      <c r="B27" s="20" t="str">
        <f t="shared" ca="1" si="3"/>
        <v/>
      </c>
      <c r="C27" s="21" t="str">
        <f t="shared" ca="1" si="4"/>
        <v/>
      </c>
      <c r="D27" s="22" t="s">
        <v>46</v>
      </c>
      <c r="E27" s="36" t="s">
        <v>347</v>
      </c>
      <c r="F27" s="16" t="str">
        <f>IF(ISBLANK(G27),"",COUNTA($G$2:G27))</f>
        <v/>
      </c>
      <c r="G27" s="30"/>
      <c r="H27" s="30"/>
      <c r="I27" s="30"/>
      <c r="J27" s="22">
        <f t="shared" si="0"/>
        <v>0</v>
      </c>
      <c r="K27" s="22">
        <f t="shared" si="1"/>
        <v>-20</v>
      </c>
      <c r="L27" s="22">
        <f t="shared" si="2"/>
        <v>-20</v>
      </c>
      <c r="M27" s="31"/>
      <c r="N27" s="31"/>
    </row>
    <row r="28" spans="1:14" x14ac:dyDescent="0.25">
      <c r="A28" s="16">
        <f ca="1">IF(B28=(0),"",COUNTA($B$2:B28))</f>
        <v>27</v>
      </c>
      <c r="B28" s="20" t="str">
        <f t="shared" ca="1" si="3"/>
        <v/>
      </c>
      <c r="C28" s="21" t="str">
        <f t="shared" ca="1" si="4"/>
        <v/>
      </c>
      <c r="D28" s="22" t="s">
        <v>46</v>
      </c>
      <c r="E28" s="36" t="s">
        <v>348</v>
      </c>
      <c r="F28" s="16" t="str">
        <f>IF(ISBLANK(G28),"",COUNTA($G$2:G28))</f>
        <v/>
      </c>
      <c r="G28" s="30"/>
      <c r="H28" s="30"/>
      <c r="I28" s="30"/>
      <c r="J28" s="22">
        <f t="shared" si="0"/>
        <v>0</v>
      </c>
      <c r="K28" s="22">
        <f t="shared" si="1"/>
        <v>-20</v>
      </c>
      <c r="L28" s="22">
        <f t="shared" si="2"/>
        <v>-20</v>
      </c>
      <c r="M28" s="31"/>
      <c r="N28" s="31"/>
    </row>
    <row r="29" spans="1:14" x14ac:dyDescent="0.25">
      <c r="A29" s="16">
        <f ca="1">IF(B29=(0),"",COUNTA($B$2:B29))</f>
        <v>28</v>
      </c>
      <c r="B29" s="20" t="str">
        <f t="shared" ca="1" si="3"/>
        <v/>
      </c>
      <c r="C29" s="21" t="str">
        <f t="shared" ca="1" si="4"/>
        <v/>
      </c>
      <c r="D29" s="22" t="s">
        <v>46</v>
      </c>
      <c r="E29" s="34"/>
      <c r="F29" s="16" t="str">
        <f>IF(ISBLANK(G29),"",COUNTA($G$2:G29))</f>
        <v/>
      </c>
      <c r="G29" s="30"/>
      <c r="H29" s="30"/>
      <c r="I29" s="30"/>
      <c r="J29" s="22">
        <f t="shared" si="0"/>
        <v>0</v>
      </c>
      <c r="K29" s="22">
        <f t="shared" si="1"/>
        <v>-20</v>
      </c>
      <c r="L29" s="22">
        <f t="shared" si="2"/>
        <v>-20</v>
      </c>
      <c r="M29" s="31"/>
      <c r="N29" s="31"/>
    </row>
    <row r="30" spans="1:14" x14ac:dyDescent="0.25">
      <c r="A30" s="16">
        <f ca="1">IF(B30=(0),"",COUNTA($B$2:B30))</f>
        <v>29</v>
      </c>
      <c r="B30" s="20" t="str">
        <f t="shared" ca="1" si="3"/>
        <v/>
      </c>
      <c r="C30" s="21" t="str">
        <f t="shared" ca="1" si="4"/>
        <v/>
      </c>
      <c r="D30" s="22" t="s">
        <v>46</v>
      </c>
      <c r="E30" s="51"/>
      <c r="F30" s="16" t="str">
        <f>IF(ISBLANK(G30),"",COUNTA($G$2:G30))</f>
        <v/>
      </c>
      <c r="G30" s="30"/>
      <c r="H30" s="30"/>
      <c r="I30" s="30"/>
      <c r="J30" s="22">
        <f t="shared" si="0"/>
        <v>0</v>
      </c>
      <c r="K30" s="22">
        <f t="shared" si="1"/>
        <v>-20</v>
      </c>
      <c r="L30" s="22">
        <f t="shared" si="2"/>
        <v>-20</v>
      </c>
      <c r="M30" s="31"/>
      <c r="N30" s="31"/>
    </row>
    <row r="31" spans="1:14" x14ac:dyDescent="0.25">
      <c r="A31" s="16">
        <f ca="1">IF(B31=(0),"",COUNTA($B$2:B31))</f>
        <v>30</v>
      </c>
      <c r="B31" s="20" t="str">
        <f t="shared" ca="1" si="3"/>
        <v/>
      </c>
      <c r="C31" s="21" t="str">
        <f t="shared" ca="1" si="4"/>
        <v/>
      </c>
      <c r="D31" s="22" t="s">
        <v>46</v>
      </c>
      <c r="E31" s="51"/>
      <c r="F31" s="16" t="str">
        <f>IF(ISBLANK(G31),"",COUNTA($G$2:G31))</f>
        <v/>
      </c>
      <c r="G31" s="30"/>
      <c r="H31" s="30"/>
      <c r="I31" s="30"/>
      <c r="J31" s="22">
        <f t="shared" si="0"/>
        <v>0</v>
      </c>
      <c r="K31" s="22">
        <f t="shared" si="1"/>
        <v>-20</v>
      </c>
      <c r="L31" s="22">
        <f t="shared" si="2"/>
        <v>-20</v>
      </c>
      <c r="M31" s="31"/>
      <c r="N31" s="31"/>
    </row>
    <row r="32" spans="1:14" x14ac:dyDescent="0.25">
      <c r="A32" s="16">
        <f ca="1">IF(B32=(0),"",COUNTA($B$2:B32))</f>
        <v>31</v>
      </c>
      <c r="B32" s="20" t="str">
        <f t="shared" ca="1" si="3"/>
        <v/>
      </c>
      <c r="C32" s="21" t="str">
        <f t="shared" ca="1" si="4"/>
        <v/>
      </c>
      <c r="D32" s="22" t="s">
        <v>46</v>
      </c>
      <c r="E32" s="34"/>
      <c r="F32" s="16" t="str">
        <f>IF(ISBLANK(G32),"",COUNTA($G$2:G32))</f>
        <v/>
      </c>
      <c r="G32" s="30"/>
      <c r="H32" s="30"/>
      <c r="I32" s="30"/>
      <c r="J32" s="22">
        <f t="shared" si="0"/>
        <v>0</v>
      </c>
      <c r="K32" s="22">
        <f t="shared" si="1"/>
        <v>-20</v>
      </c>
      <c r="L32" s="22">
        <f t="shared" si="2"/>
        <v>-20</v>
      </c>
      <c r="M32" s="31"/>
      <c r="N32" s="31"/>
    </row>
    <row r="33" spans="1:14" x14ac:dyDescent="0.25">
      <c r="A33" s="16">
        <f ca="1">IF(B33=(0),"",COUNTA($B$2:B33))</f>
        <v>32</v>
      </c>
      <c r="B33" s="20" t="str">
        <f t="shared" ca="1" si="3"/>
        <v/>
      </c>
      <c r="C33" s="21" t="str">
        <f t="shared" ca="1" si="4"/>
        <v/>
      </c>
      <c r="D33" s="22" t="s">
        <v>46</v>
      </c>
      <c r="E33" s="51"/>
      <c r="F33" s="16" t="str">
        <f>IF(ISBLANK(G33),"",COUNTA($G$2:G33))</f>
        <v/>
      </c>
      <c r="G33" s="30"/>
      <c r="H33" s="30"/>
      <c r="I33" s="30"/>
      <c r="J33" s="22">
        <f t="shared" si="0"/>
        <v>0</v>
      </c>
      <c r="K33" s="22">
        <f t="shared" si="1"/>
        <v>-20</v>
      </c>
      <c r="L33" s="22">
        <f t="shared" si="2"/>
        <v>-20</v>
      </c>
      <c r="M33" s="31"/>
      <c r="N33" s="31"/>
    </row>
    <row r="34" spans="1:14" x14ac:dyDescent="0.25">
      <c r="A34" s="16">
        <f ca="1">IF(B34=(0),"",COUNTA($B$2:B34))</f>
        <v>33</v>
      </c>
      <c r="B34" s="20" t="str">
        <f t="shared" ca="1" si="3"/>
        <v/>
      </c>
      <c r="C34" s="21" t="str">
        <f t="shared" ca="1" si="4"/>
        <v/>
      </c>
      <c r="D34" s="22" t="s">
        <v>46</v>
      </c>
      <c r="E34" s="51"/>
      <c r="F34" s="16" t="str">
        <f>IF(ISBLANK(G34),"",COUNTA($G$2:G34))</f>
        <v/>
      </c>
      <c r="G34" s="30"/>
      <c r="H34" s="30"/>
      <c r="I34" s="30"/>
      <c r="J34" s="22">
        <f t="shared" si="0"/>
        <v>0</v>
      </c>
      <c r="K34" s="22">
        <f t="shared" si="1"/>
        <v>-20</v>
      </c>
      <c r="L34" s="22">
        <f t="shared" si="2"/>
        <v>-20</v>
      </c>
      <c r="M34" s="31"/>
      <c r="N34" s="31"/>
    </row>
    <row r="35" spans="1:14" x14ac:dyDescent="0.25">
      <c r="A35" s="16">
        <f ca="1">IF(B35=(0),"",COUNTA($B$2:B35))</f>
        <v>34</v>
      </c>
      <c r="B35" s="20" t="str">
        <f t="shared" ca="1" si="3"/>
        <v/>
      </c>
      <c r="C35" s="21" t="str">
        <f t="shared" ca="1" si="4"/>
        <v/>
      </c>
      <c r="D35" s="22" t="s">
        <v>46</v>
      </c>
      <c r="E35" s="34"/>
      <c r="F35" s="16" t="str">
        <f>IF(ISBLANK(G35),"",COUNTA($G$2:G35))</f>
        <v/>
      </c>
      <c r="G35" s="30"/>
      <c r="H35" s="30"/>
      <c r="I35" s="30"/>
      <c r="J35" s="22">
        <f t="shared" si="0"/>
        <v>0</v>
      </c>
      <c r="K35" s="22">
        <f t="shared" si="1"/>
        <v>-20</v>
      </c>
      <c r="L35" s="22">
        <f t="shared" si="2"/>
        <v>-20</v>
      </c>
      <c r="M35" s="31"/>
      <c r="N35" s="31"/>
    </row>
    <row r="36" spans="1:14" x14ac:dyDescent="0.25">
      <c r="A36" s="16">
        <f ca="1">IF(B36=(0),"",COUNTA($B$2:B36))</f>
        <v>35</v>
      </c>
      <c r="B36" s="20" t="str">
        <f t="shared" ca="1" si="3"/>
        <v/>
      </c>
      <c r="C36" s="21" t="str">
        <f t="shared" ca="1" si="4"/>
        <v/>
      </c>
      <c r="D36" s="22" t="s">
        <v>46</v>
      </c>
      <c r="E36" s="36"/>
      <c r="F36" s="16" t="str">
        <f>IF(ISBLANK(G36),"",COUNTA($G$2:G36))</f>
        <v/>
      </c>
      <c r="G36" s="30"/>
      <c r="H36" s="30"/>
      <c r="I36" s="30"/>
      <c r="J36" s="22">
        <f t="shared" si="0"/>
        <v>0</v>
      </c>
      <c r="K36" s="22">
        <f t="shared" si="1"/>
        <v>-20</v>
      </c>
      <c r="L36" s="22">
        <f t="shared" si="2"/>
        <v>-20</v>
      </c>
      <c r="M36" s="31"/>
      <c r="N36" s="31"/>
    </row>
    <row r="37" spans="1:14" x14ac:dyDescent="0.25">
      <c r="A37" s="16">
        <f ca="1">IF(B37=(0),"",COUNTA($B$2:B37))</f>
        <v>36</v>
      </c>
      <c r="B37" s="20" t="str">
        <f t="shared" ca="1" si="3"/>
        <v/>
      </c>
      <c r="C37" s="21" t="str">
        <f t="shared" ca="1" si="4"/>
        <v/>
      </c>
      <c r="D37" s="22" t="s">
        <v>46</v>
      </c>
      <c r="E37" s="36"/>
      <c r="F37" s="16" t="str">
        <f>IF(ISBLANK(G37),"",COUNTA($G$2:G37))</f>
        <v/>
      </c>
      <c r="G37" s="30"/>
      <c r="H37" s="30"/>
      <c r="I37" s="30"/>
      <c r="J37" s="22">
        <f t="shared" si="0"/>
        <v>0</v>
      </c>
      <c r="K37" s="22">
        <f t="shared" si="1"/>
        <v>-20</v>
      </c>
      <c r="L37" s="22">
        <f t="shared" si="2"/>
        <v>-20</v>
      </c>
      <c r="M37" s="31"/>
      <c r="N37" s="31"/>
    </row>
    <row r="38" spans="1:14" x14ac:dyDescent="0.25">
      <c r="A38" s="16">
        <f ca="1">IF(B38=(0),"",COUNTA($B$2:B38))</f>
        <v>37</v>
      </c>
      <c r="B38" s="20" t="str">
        <f t="shared" ca="1" si="3"/>
        <v/>
      </c>
      <c r="C38" s="21" t="str">
        <f t="shared" ca="1" si="4"/>
        <v/>
      </c>
      <c r="D38" s="22" t="s">
        <v>46</v>
      </c>
      <c r="E38" s="34"/>
      <c r="F38" s="16" t="str">
        <f>IF(ISBLANK(G38),"",COUNTA($G$2:G38))</f>
        <v/>
      </c>
      <c r="G38" s="30"/>
      <c r="H38" s="30"/>
      <c r="I38" s="30"/>
      <c r="J38" s="22">
        <f t="shared" si="0"/>
        <v>0</v>
      </c>
      <c r="K38" s="22">
        <f t="shared" si="1"/>
        <v>-20</v>
      </c>
      <c r="L38" s="22">
        <f t="shared" si="2"/>
        <v>-20</v>
      </c>
      <c r="M38" s="31"/>
      <c r="N38" s="31"/>
    </row>
    <row r="39" spans="1:14" x14ac:dyDescent="0.25">
      <c r="A39" s="16">
        <f ca="1">IF(B39=(0),"",COUNTA($B$2:B39))</f>
        <v>38</v>
      </c>
      <c r="B39" s="20" t="str">
        <f t="shared" ca="1" si="3"/>
        <v/>
      </c>
      <c r="C39" s="21" t="str">
        <f t="shared" ca="1" si="4"/>
        <v/>
      </c>
      <c r="D39" s="22" t="s">
        <v>46</v>
      </c>
      <c r="E39" s="35"/>
      <c r="F39" s="16" t="str">
        <f>IF(ISBLANK(G39),"",COUNTA($G$2:G39))</f>
        <v/>
      </c>
      <c r="G39" s="30"/>
      <c r="H39" s="30"/>
      <c r="I39" s="30"/>
      <c r="J39" s="22">
        <f t="shared" si="0"/>
        <v>0</v>
      </c>
      <c r="K39" s="22">
        <f t="shared" si="1"/>
        <v>-20</v>
      </c>
      <c r="L39" s="22">
        <f t="shared" si="2"/>
        <v>-20</v>
      </c>
      <c r="M39" s="31"/>
      <c r="N39" s="31"/>
    </row>
    <row r="40" spans="1:14" x14ac:dyDescent="0.25">
      <c r="A40" s="16">
        <f ca="1">IF(B40=(0),"",COUNTA($B$2:B40))</f>
        <v>39</v>
      </c>
      <c r="B40" s="20" t="str">
        <f t="shared" ca="1" si="3"/>
        <v/>
      </c>
      <c r="C40" s="21" t="str">
        <f t="shared" ca="1" si="4"/>
        <v/>
      </c>
      <c r="D40" s="22" t="s">
        <v>46</v>
      </c>
      <c r="E40" s="35"/>
      <c r="F40" s="16" t="str">
        <f>IF(ISBLANK(G40),"",COUNTA($G$2:G40))</f>
        <v/>
      </c>
      <c r="G40" s="30"/>
      <c r="H40" s="30"/>
      <c r="I40" s="30"/>
      <c r="J40" s="22">
        <f t="shared" si="0"/>
        <v>0</v>
      </c>
      <c r="K40" s="22">
        <f t="shared" si="1"/>
        <v>-20</v>
      </c>
      <c r="L40" s="22">
        <f t="shared" si="2"/>
        <v>-20</v>
      </c>
      <c r="M40" s="31"/>
      <c r="N40" s="31"/>
    </row>
    <row r="41" spans="1:14" x14ac:dyDescent="0.25">
      <c r="A41" s="16">
        <f ca="1">IF(B41=(0),"",COUNTA($B$2:B41))</f>
        <v>40</v>
      </c>
      <c r="B41" s="20" t="str">
        <f t="shared" ca="1" si="3"/>
        <v/>
      </c>
      <c r="C41" s="21" t="str">
        <f t="shared" ca="1" si="4"/>
        <v/>
      </c>
      <c r="D41" s="22" t="s">
        <v>46</v>
      </c>
      <c r="E41" s="34"/>
      <c r="F41" s="16" t="str">
        <f>IF(ISBLANK(G41),"",COUNTA($G$2:G41))</f>
        <v/>
      </c>
      <c r="G41" s="30"/>
      <c r="H41" s="30"/>
      <c r="I41" s="30"/>
      <c r="J41" s="22">
        <f t="shared" si="0"/>
        <v>0</v>
      </c>
      <c r="K41" s="22">
        <f t="shared" si="1"/>
        <v>-20</v>
      </c>
      <c r="L41" s="22">
        <f t="shared" si="2"/>
        <v>-20</v>
      </c>
      <c r="M41" s="31"/>
      <c r="N41" s="31"/>
    </row>
    <row r="42" spans="1:14" x14ac:dyDescent="0.25">
      <c r="A42" s="16">
        <f ca="1">IF(B42=(0),"",COUNTA($B$2:B42))</f>
        <v>41</v>
      </c>
      <c r="B42" s="20" t="str">
        <f t="shared" ca="1" si="3"/>
        <v/>
      </c>
      <c r="C42" s="21" t="str">
        <f t="shared" ca="1" si="4"/>
        <v/>
      </c>
      <c r="D42" s="22" t="s">
        <v>46</v>
      </c>
      <c r="E42" s="35"/>
      <c r="F42" s="16" t="str">
        <f>IF(ISBLANK(G42),"",COUNTA($G$2:G42))</f>
        <v/>
      </c>
      <c r="G42" s="30"/>
      <c r="H42" s="30"/>
      <c r="I42" s="30"/>
      <c r="J42" s="22">
        <f t="shared" si="0"/>
        <v>0</v>
      </c>
      <c r="K42" s="22">
        <f t="shared" si="1"/>
        <v>-20</v>
      </c>
      <c r="L42" s="22">
        <f t="shared" si="2"/>
        <v>-20</v>
      </c>
      <c r="M42" s="31"/>
      <c r="N42" s="31"/>
    </row>
    <row r="43" spans="1:14" x14ac:dyDescent="0.25">
      <c r="A43" s="16">
        <f ca="1">IF(B43=(0),"",COUNTA($B$2:B43))</f>
        <v>42</v>
      </c>
      <c r="B43" s="20" t="str">
        <f t="shared" ca="1" si="3"/>
        <v/>
      </c>
      <c r="C43" s="21" t="str">
        <f t="shared" ca="1" si="4"/>
        <v/>
      </c>
      <c r="D43" s="22" t="s">
        <v>46</v>
      </c>
      <c r="E43" s="35"/>
      <c r="F43" s="16" t="str">
        <f>IF(ISBLANK(G43),"",COUNTA($G$2:G43))</f>
        <v/>
      </c>
      <c r="G43" s="30"/>
      <c r="H43" s="30"/>
      <c r="I43" s="30"/>
      <c r="J43" s="22">
        <f t="shared" si="0"/>
        <v>0</v>
      </c>
      <c r="K43" s="22">
        <f t="shared" si="1"/>
        <v>-20</v>
      </c>
      <c r="L43" s="22">
        <f t="shared" si="2"/>
        <v>-20</v>
      </c>
      <c r="M43" s="31"/>
      <c r="N43" s="31"/>
    </row>
    <row r="44" spans="1:14" x14ac:dyDescent="0.25">
      <c r="A44" s="16">
        <f ca="1">IF(B44=(0),"",COUNTA($B$2:B44))</f>
        <v>43</v>
      </c>
      <c r="B44" s="20" t="str">
        <f t="shared" ca="1" si="3"/>
        <v/>
      </c>
      <c r="C44" s="21" t="str">
        <f t="shared" ca="1" si="4"/>
        <v/>
      </c>
      <c r="D44" s="22" t="s">
        <v>46</v>
      </c>
      <c r="E44" s="34"/>
      <c r="F44" s="16" t="str">
        <f>IF(ISBLANK(G44),"",COUNTA($G$2:G44))</f>
        <v/>
      </c>
      <c r="G44" s="30"/>
      <c r="H44" s="30"/>
      <c r="I44" s="30"/>
      <c r="J44" s="22">
        <f t="shared" si="0"/>
        <v>0</v>
      </c>
      <c r="K44" s="22">
        <f t="shared" si="1"/>
        <v>-20</v>
      </c>
      <c r="L44" s="22">
        <f t="shared" si="2"/>
        <v>-20</v>
      </c>
      <c r="M44" s="31"/>
      <c r="N44" s="31"/>
    </row>
    <row r="45" spans="1:14" x14ac:dyDescent="0.25">
      <c r="A45" s="16">
        <f ca="1">IF(B45=(0),"",COUNTA($B$2:B45))</f>
        <v>44</v>
      </c>
      <c r="B45" s="20" t="str">
        <f t="shared" ca="1" si="3"/>
        <v/>
      </c>
      <c r="C45" s="21" t="str">
        <f t="shared" ca="1" si="4"/>
        <v/>
      </c>
      <c r="D45" s="22" t="s">
        <v>46</v>
      </c>
      <c r="E45" s="35"/>
      <c r="F45" s="16" t="str">
        <f>IF(ISBLANK(G45),"",COUNTA($G$2:G45))</f>
        <v/>
      </c>
      <c r="G45" s="30"/>
      <c r="H45" s="30"/>
      <c r="I45" s="30"/>
      <c r="J45" s="22">
        <f t="shared" si="0"/>
        <v>0</v>
      </c>
      <c r="K45" s="22">
        <f t="shared" si="1"/>
        <v>-20</v>
      </c>
      <c r="L45" s="22">
        <f t="shared" si="2"/>
        <v>-20</v>
      </c>
      <c r="M45" s="31"/>
      <c r="N45" s="31"/>
    </row>
    <row r="46" spans="1:14" x14ac:dyDescent="0.25">
      <c r="A46" s="16">
        <f ca="1">IF(B46=(0),"",COUNTA($B$2:B46))</f>
        <v>45</v>
      </c>
      <c r="B46" s="20" t="str">
        <f t="shared" ca="1" si="3"/>
        <v/>
      </c>
      <c r="C46" s="21" t="str">
        <f t="shared" ca="1" si="4"/>
        <v/>
      </c>
      <c r="D46" s="22"/>
      <c r="E46" s="35"/>
      <c r="F46" s="16" t="str">
        <f>IF(ISBLANK(G46),"",COUNTA($G$2:G46))</f>
        <v/>
      </c>
      <c r="G46" s="30"/>
      <c r="H46" s="30"/>
      <c r="I46" s="30"/>
      <c r="J46" s="22">
        <f t="shared" si="0"/>
        <v>0</v>
      </c>
      <c r="K46" s="22">
        <f t="shared" si="1"/>
        <v>-20</v>
      </c>
      <c r="L46" s="22">
        <f t="shared" si="2"/>
        <v>-20</v>
      </c>
      <c r="M46" s="31"/>
      <c r="N46" s="31"/>
    </row>
    <row r="47" spans="1:14" x14ac:dyDescent="0.25">
      <c r="A47" s="16">
        <f ca="1">IF(B47=(0),"",COUNTA($B$2:B47))</f>
        <v>46</v>
      </c>
      <c r="B47" s="20" t="str">
        <f t="shared" ca="1" si="3"/>
        <v/>
      </c>
      <c r="C47" s="21" t="str">
        <f t="shared" ca="1" si="4"/>
        <v/>
      </c>
      <c r="D47" s="22"/>
      <c r="E47" s="34"/>
      <c r="F47" s="16" t="str">
        <f>IF(ISBLANK(G47),"",COUNTA($G$2:G47))</f>
        <v/>
      </c>
      <c r="G47" s="30"/>
      <c r="H47" s="30"/>
      <c r="I47" s="30"/>
      <c r="J47" s="22">
        <f t="shared" si="0"/>
        <v>0</v>
      </c>
      <c r="K47" s="22">
        <f t="shared" si="1"/>
        <v>-20</v>
      </c>
      <c r="L47" s="22">
        <f t="shared" si="2"/>
        <v>-20</v>
      </c>
      <c r="M47" s="31"/>
      <c r="N47" s="31"/>
    </row>
    <row r="48" spans="1:14" x14ac:dyDescent="0.25">
      <c r="A48" s="16">
        <f ca="1">IF(B48=(0),"",COUNTA($B$2:B48))</f>
        <v>47</v>
      </c>
      <c r="B48" s="20" t="str">
        <f t="shared" ca="1" si="3"/>
        <v/>
      </c>
      <c r="C48" s="21" t="str">
        <f t="shared" ca="1" si="4"/>
        <v/>
      </c>
      <c r="D48" s="22"/>
      <c r="E48" s="35"/>
      <c r="F48" s="16" t="str">
        <f>IF(ISBLANK(G48),"",COUNTA($G$2:G48))</f>
        <v/>
      </c>
      <c r="G48" s="30"/>
      <c r="H48" s="30"/>
      <c r="I48" s="30"/>
      <c r="J48" s="22">
        <f t="shared" si="0"/>
        <v>0</v>
      </c>
      <c r="K48" s="22">
        <f t="shared" si="1"/>
        <v>-20</v>
      </c>
      <c r="L48" s="22">
        <f t="shared" si="2"/>
        <v>-20</v>
      </c>
      <c r="M48" s="31"/>
      <c r="N48" s="31"/>
    </row>
    <row r="49" spans="1:14" x14ac:dyDescent="0.25">
      <c r="A49" s="16">
        <f ca="1">IF(B49=(0),"",COUNTA($B$2:B49))</f>
        <v>48</v>
      </c>
      <c r="B49" s="20" t="str">
        <f t="shared" ca="1" si="3"/>
        <v/>
      </c>
      <c r="C49" s="21" t="str">
        <f t="shared" ca="1" si="4"/>
        <v/>
      </c>
      <c r="D49" s="22"/>
      <c r="E49" s="35"/>
      <c r="F49" s="16" t="str">
        <f>IF(ISBLANK(G49),"",COUNTA($G$2:G49))</f>
        <v/>
      </c>
      <c r="G49" s="30"/>
      <c r="H49" s="30"/>
      <c r="I49" s="30"/>
      <c r="J49" s="22">
        <f t="shared" si="0"/>
        <v>0</v>
      </c>
      <c r="K49" s="22">
        <f t="shared" si="1"/>
        <v>-20</v>
      </c>
      <c r="L49" s="22">
        <f t="shared" si="2"/>
        <v>-20</v>
      </c>
      <c r="M49" s="31"/>
      <c r="N49" s="31"/>
    </row>
    <row r="50" spans="1:14" x14ac:dyDescent="0.25">
      <c r="A50" s="16">
        <f ca="1">IF(B50=(0),"",COUNTA($B$2:B50))</f>
        <v>49</v>
      </c>
      <c r="B50" s="20" t="str">
        <f t="shared" ca="1" si="3"/>
        <v/>
      </c>
      <c r="C50" s="21" t="str">
        <f t="shared" ca="1" si="4"/>
        <v/>
      </c>
      <c r="D50" s="22"/>
      <c r="E50" s="34"/>
      <c r="F50" s="16" t="str">
        <f>IF(ISBLANK(G50),"",COUNTA($G$2:G50))</f>
        <v/>
      </c>
      <c r="G50" s="30"/>
      <c r="H50" s="30"/>
      <c r="I50" s="30"/>
      <c r="J50" s="22">
        <f t="shared" si="0"/>
        <v>0</v>
      </c>
      <c r="K50" s="22">
        <f t="shared" si="1"/>
        <v>-20</v>
      </c>
      <c r="L50" s="22">
        <f t="shared" si="2"/>
        <v>-20</v>
      </c>
      <c r="M50" s="31"/>
      <c r="N50" s="31"/>
    </row>
    <row r="51" spans="1:14" x14ac:dyDescent="0.25">
      <c r="A51" s="16">
        <f ca="1">IF(B51=(0),"",COUNTA($B$2:B51))</f>
        <v>50</v>
      </c>
      <c r="B51" s="20" t="str">
        <f t="shared" ca="1" si="3"/>
        <v/>
      </c>
      <c r="C51" s="21" t="str">
        <f t="shared" ca="1" si="4"/>
        <v/>
      </c>
      <c r="D51" s="22"/>
      <c r="E51" s="35"/>
      <c r="F51" s="16" t="str">
        <f>IF(ISBLANK(G51),"",COUNTA($G$2:G51))</f>
        <v/>
      </c>
      <c r="G51" s="30"/>
      <c r="H51" s="30"/>
      <c r="I51" s="30"/>
      <c r="J51" s="22">
        <f t="shared" si="0"/>
        <v>0</v>
      </c>
      <c r="K51" s="22">
        <f t="shared" si="1"/>
        <v>-20</v>
      </c>
      <c r="L51" s="22">
        <f t="shared" si="2"/>
        <v>-20</v>
      </c>
      <c r="M51" s="31"/>
      <c r="N51" s="31"/>
    </row>
    <row r="52" spans="1:14" x14ac:dyDescent="0.25">
      <c r="A52" s="16">
        <f ca="1">IF(B52=(0),"",COUNTA($B$2:B52))</f>
        <v>51</v>
      </c>
      <c r="B52" s="20" t="str">
        <f t="shared" ca="1" si="3"/>
        <v/>
      </c>
      <c r="C52" s="21" t="str">
        <f t="shared" ca="1" si="4"/>
        <v/>
      </c>
      <c r="D52" s="22"/>
      <c r="E52" s="35"/>
      <c r="F52" s="16" t="str">
        <f>IF(ISBLANK(G52),"",COUNTA($G$2:G52))</f>
        <v/>
      </c>
      <c r="G52" s="30"/>
      <c r="H52" s="30"/>
      <c r="I52" s="30"/>
      <c r="J52" s="22">
        <f t="shared" si="0"/>
        <v>0</v>
      </c>
      <c r="K52" s="22">
        <f t="shared" si="1"/>
        <v>-20</v>
      </c>
      <c r="L52" s="22">
        <f t="shared" si="2"/>
        <v>-20</v>
      </c>
      <c r="M52" s="31"/>
      <c r="N52" s="31"/>
    </row>
    <row r="53" spans="1:14" x14ac:dyDescent="0.25">
      <c r="A53" s="16">
        <f ca="1">IF(B53=(0),"",COUNTA($B$2:B53))</f>
        <v>52</v>
      </c>
      <c r="B53" s="20" t="str">
        <f t="shared" ca="1" si="3"/>
        <v/>
      </c>
      <c r="C53" s="21" t="str">
        <f t="shared" ca="1" si="4"/>
        <v/>
      </c>
      <c r="D53" s="22"/>
      <c r="E53" s="34"/>
      <c r="F53" s="16" t="str">
        <f>IF(ISBLANK(G53),"",COUNTA($G$2:G53))</f>
        <v/>
      </c>
      <c r="G53" s="30"/>
      <c r="H53" s="30"/>
      <c r="I53" s="30"/>
      <c r="J53" s="22">
        <f t="shared" si="0"/>
        <v>0</v>
      </c>
      <c r="K53" s="22">
        <f t="shared" si="1"/>
        <v>-20</v>
      </c>
      <c r="L53" s="22">
        <f t="shared" si="2"/>
        <v>-20</v>
      </c>
      <c r="M53" s="31"/>
      <c r="N53" s="31"/>
    </row>
    <row r="54" spans="1:14" x14ac:dyDescent="0.25">
      <c r="A54" s="16">
        <f ca="1">IF(B54=(0),"",COUNTA($B$2:B54))</f>
        <v>53</v>
      </c>
      <c r="B54" s="20" t="str">
        <f t="shared" ca="1" si="3"/>
        <v/>
      </c>
      <c r="C54" s="21" t="str">
        <f t="shared" ca="1" si="4"/>
        <v/>
      </c>
      <c r="D54" s="22"/>
      <c r="E54" s="35"/>
      <c r="F54" s="16" t="str">
        <f>IF(ISBLANK(G54),"",COUNTA($G$2:G54))</f>
        <v/>
      </c>
      <c r="G54" s="30"/>
      <c r="H54" s="30"/>
      <c r="I54" s="30"/>
      <c r="J54" s="22">
        <f t="shared" si="0"/>
        <v>0</v>
      </c>
      <c r="K54" s="22">
        <f t="shared" si="1"/>
        <v>-20</v>
      </c>
      <c r="L54" s="22">
        <f t="shared" si="2"/>
        <v>-20</v>
      </c>
      <c r="M54" s="31"/>
      <c r="N54" s="31"/>
    </row>
    <row r="55" spans="1:14" x14ac:dyDescent="0.25">
      <c r="A55" s="16">
        <f ca="1">IF(B55=(0),"",COUNTA($B$2:B55))</f>
        <v>54</v>
      </c>
      <c r="B55" s="20" t="str">
        <f t="shared" ca="1" si="3"/>
        <v/>
      </c>
      <c r="C55" s="21" t="str">
        <f t="shared" ca="1" si="4"/>
        <v/>
      </c>
      <c r="D55" s="22"/>
      <c r="E55" s="35"/>
      <c r="F55" s="16" t="str">
        <f>IF(ISBLANK(G55),"",COUNTA($G$2:G55))</f>
        <v/>
      </c>
      <c r="G55" s="30"/>
      <c r="H55" s="30"/>
      <c r="I55" s="30"/>
      <c r="J55" s="22">
        <f t="shared" si="0"/>
        <v>0</v>
      </c>
      <c r="K55" s="22">
        <f t="shared" si="1"/>
        <v>-20</v>
      </c>
      <c r="L55" s="22">
        <f t="shared" si="2"/>
        <v>-20</v>
      </c>
      <c r="M55" s="31"/>
      <c r="N55" s="31"/>
    </row>
    <row r="56" spans="1:14" x14ac:dyDescent="0.25">
      <c r="A56" s="16">
        <f ca="1">IF(B56=(0),"",COUNTA($B$2:B56))</f>
        <v>55</v>
      </c>
      <c r="B56" s="20" t="str">
        <f t="shared" ca="1" si="3"/>
        <v/>
      </c>
      <c r="C56" s="21" t="str">
        <f t="shared" ca="1" si="4"/>
        <v/>
      </c>
      <c r="D56" s="22"/>
      <c r="E56" s="34"/>
      <c r="F56" s="16" t="str">
        <f>IF(ISBLANK(G56),"",COUNTA($G$2:G56))</f>
        <v/>
      </c>
      <c r="G56" s="30"/>
      <c r="H56" s="30"/>
      <c r="I56" s="30"/>
      <c r="J56" s="22">
        <f t="shared" si="0"/>
        <v>0</v>
      </c>
      <c r="K56" s="22">
        <f t="shared" si="1"/>
        <v>-20</v>
      </c>
      <c r="L56" s="22">
        <f t="shared" si="2"/>
        <v>-20</v>
      </c>
      <c r="M56" s="31"/>
      <c r="N56" s="31"/>
    </row>
    <row r="57" spans="1:14" x14ac:dyDescent="0.25">
      <c r="A57" s="16">
        <f ca="1">IF(B57=(0),"",COUNTA($B$2:B57))</f>
        <v>56</v>
      </c>
      <c r="B57" s="20" t="str">
        <f t="shared" ca="1" si="3"/>
        <v/>
      </c>
      <c r="C57" s="21" t="str">
        <f t="shared" ca="1" si="4"/>
        <v/>
      </c>
      <c r="D57" s="22"/>
      <c r="E57" s="35"/>
      <c r="F57" s="16" t="str">
        <f>IF(ISBLANK(G57),"",COUNTA($G$2:G57))</f>
        <v/>
      </c>
      <c r="G57" s="30"/>
      <c r="H57" s="30"/>
      <c r="I57" s="30"/>
      <c r="J57" s="22">
        <f t="shared" si="0"/>
        <v>0</v>
      </c>
      <c r="K57" s="22">
        <f t="shared" si="1"/>
        <v>-20</v>
      </c>
      <c r="L57" s="22">
        <f t="shared" si="2"/>
        <v>-20</v>
      </c>
      <c r="M57" s="31"/>
      <c r="N57" s="31"/>
    </row>
    <row r="58" spans="1:14" x14ac:dyDescent="0.25">
      <c r="A58" s="16">
        <f ca="1">IF(B58=(0),"",COUNTA($B$2:B58))</f>
        <v>57</v>
      </c>
      <c r="B58" s="20" t="str">
        <f t="shared" ca="1" si="3"/>
        <v/>
      </c>
      <c r="C58" s="21" t="str">
        <f t="shared" ca="1" si="4"/>
        <v/>
      </c>
      <c r="D58" s="22"/>
      <c r="E58" s="35"/>
      <c r="F58" s="16" t="str">
        <f>IF(ISBLANK(G58),"",COUNTA($G$2:G58))</f>
        <v/>
      </c>
      <c r="G58" s="30"/>
      <c r="H58" s="30"/>
      <c r="I58" s="30"/>
      <c r="J58" s="22">
        <f t="shared" si="0"/>
        <v>0</v>
      </c>
      <c r="K58" s="22">
        <f t="shared" si="1"/>
        <v>-20</v>
      </c>
      <c r="L58" s="22">
        <f t="shared" si="2"/>
        <v>-20</v>
      </c>
      <c r="M58" s="31"/>
      <c r="N58" s="31"/>
    </row>
    <row r="59" spans="1:14" x14ac:dyDescent="0.25">
      <c r="A59" s="16">
        <f ca="1">IF(B59=(0),"",COUNTA($B$2:B59))</f>
        <v>58</v>
      </c>
      <c r="B59" s="20" t="str">
        <f t="shared" ca="1" si="3"/>
        <v/>
      </c>
      <c r="C59" s="21" t="str">
        <f t="shared" ca="1" si="4"/>
        <v/>
      </c>
      <c r="D59" s="22"/>
      <c r="E59" s="34"/>
      <c r="F59" s="16" t="str">
        <f>IF(ISBLANK(G59),"",COUNTA($G$2:G59))</f>
        <v/>
      </c>
      <c r="G59" s="30"/>
      <c r="H59" s="30"/>
      <c r="I59" s="30"/>
      <c r="J59" s="22">
        <f t="shared" si="0"/>
        <v>0</v>
      </c>
      <c r="K59" s="22">
        <f t="shared" si="1"/>
        <v>-20</v>
      </c>
      <c r="L59" s="22">
        <f t="shared" si="2"/>
        <v>-20</v>
      </c>
      <c r="M59" s="31"/>
      <c r="N59" s="31"/>
    </row>
    <row r="60" spans="1:14" x14ac:dyDescent="0.25">
      <c r="A60" s="16">
        <f ca="1">IF(B60=(0),"",COUNTA($B$2:B60))</f>
        <v>59</v>
      </c>
      <c r="B60" s="20" t="str">
        <f t="shared" ca="1" si="3"/>
        <v/>
      </c>
      <c r="C60" s="21" t="str">
        <f t="shared" ca="1" si="4"/>
        <v/>
      </c>
      <c r="D60" s="22"/>
      <c r="E60" s="35"/>
      <c r="F60" s="16" t="str">
        <f>IF(ISBLANK(G60),"",COUNTA($G$2:G60))</f>
        <v/>
      </c>
      <c r="G60" s="30"/>
      <c r="H60" s="30"/>
      <c r="I60" s="30"/>
      <c r="J60" s="22">
        <f t="shared" si="0"/>
        <v>0</v>
      </c>
      <c r="K60" s="22">
        <f t="shared" si="1"/>
        <v>-20</v>
      </c>
      <c r="L60" s="22">
        <f t="shared" si="2"/>
        <v>-20</v>
      </c>
      <c r="M60" s="31"/>
      <c r="N60" s="31"/>
    </row>
    <row r="61" spans="1:14" x14ac:dyDescent="0.25">
      <c r="A61" s="16">
        <f ca="1">IF(B61=(0),"",COUNTA($B$2:B61))</f>
        <v>60</v>
      </c>
      <c r="B61" s="20" t="str">
        <f t="shared" ca="1" si="3"/>
        <v/>
      </c>
      <c r="C61" s="21" t="str">
        <f t="shared" ca="1" si="4"/>
        <v/>
      </c>
      <c r="D61" s="22"/>
      <c r="E61" s="35"/>
      <c r="F61" s="16" t="str">
        <f>IF(ISBLANK(G61),"",COUNTA($G$2:G61))</f>
        <v/>
      </c>
      <c r="G61" s="30"/>
      <c r="H61" s="30"/>
      <c r="I61" s="30"/>
      <c r="J61" s="22">
        <f t="shared" si="0"/>
        <v>0</v>
      </c>
      <c r="K61" s="22">
        <f t="shared" si="1"/>
        <v>-20</v>
      </c>
      <c r="L61" s="22">
        <f t="shared" si="2"/>
        <v>-20</v>
      </c>
      <c r="M61" s="31"/>
      <c r="N61" s="31"/>
    </row>
    <row r="62" spans="1:14" x14ac:dyDescent="0.25">
      <c r="A62" s="16">
        <f ca="1">IF(B62=(0),"",COUNTA($B$2:B62))</f>
        <v>61</v>
      </c>
      <c r="B62" s="20" t="str">
        <f t="shared" ca="1" si="3"/>
        <v/>
      </c>
      <c r="C62" s="21" t="str">
        <f t="shared" ca="1" si="4"/>
        <v/>
      </c>
      <c r="D62" s="22"/>
      <c r="E62" s="34"/>
      <c r="F62" s="16" t="str">
        <f>IF(ISBLANK(G62),"",COUNTA($G$2:G62))</f>
        <v/>
      </c>
      <c r="G62" s="30"/>
      <c r="H62" s="30"/>
      <c r="I62" s="30"/>
      <c r="J62" s="22">
        <f t="shared" si="0"/>
        <v>0</v>
      </c>
      <c r="K62" s="22">
        <f t="shared" si="1"/>
        <v>-20</v>
      </c>
      <c r="L62" s="22">
        <f t="shared" si="2"/>
        <v>-20</v>
      </c>
      <c r="M62" s="31"/>
      <c r="N62" s="31"/>
    </row>
    <row r="63" spans="1:14" x14ac:dyDescent="0.25">
      <c r="A63" s="16">
        <f ca="1">IF(B63=(0),"",COUNTA($B$2:B63))</f>
        <v>62</v>
      </c>
      <c r="B63" s="20" t="str">
        <f t="shared" ca="1" si="3"/>
        <v/>
      </c>
      <c r="C63" s="21" t="str">
        <f t="shared" ca="1" si="4"/>
        <v/>
      </c>
      <c r="D63" s="22"/>
      <c r="E63" s="35"/>
      <c r="F63" s="16" t="str">
        <f>IF(ISBLANK(G63),"",COUNTA($G$2:G63))</f>
        <v/>
      </c>
      <c r="G63" s="30"/>
      <c r="H63" s="30"/>
      <c r="I63" s="30"/>
      <c r="J63" s="22">
        <f t="shared" si="0"/>
        <v>0</v>
      </c>
      <c r="K63" s="22">
        <f t="shared" si="1"/>
        <v>-20</v>
      </c>
      <c r="L63" s="22">
        <f t="shared" si="2"/>
        <v>-20</v>
      </c>
      <c r="M63" s="31"/>
      <c r="N63" s="31"/>
    </row>
    <row r="64" spans="1:14" x14ac:dyDescent="0.25">
      <c r="A64" s="16">
        <f ca="1">IF(B64=(0),"",COUNTA($B$2:B64))</f>
        <v>63</v>
      </c>
      <c r="B64" s="20" t="str">
        <f t="shared" ca="1" si="3"/>
        <v/>
      </c>
      <c r="C64" s="21" t="str">
        <f t="shared" ca="1" si="4"/>
        <v/>
      </c>
      <c r="D64" s="22"/>
      <c r="E64" s="35"/>
      <c r="F64" s="16" t="str">
        <f>IF(ISBLANK(G64),"",COUNTA($G$2:G64))</f>
        <v/>
      </c>
      <c r="G64" s="30"/>
      <c r="H64" s="30"/>
      <c r="I64" s="30"/>
      <c r="J64" s="22">
        <f t="shared" si="0"/>
        <v>0</v>
      </c>
      <c r="K64" s="22">
        <f t="shared" si="1"/>
        <v>-20</v>
      </c>
      <c r="L64" s="22">
        <f t="shared" si="2"/>
        <v>-20</v>
      </c>
      <c r="M64" s="31"/>
      <c r="N64" s="31"/>
    </row>
    <row r="65" spans="1:14" x14ac:dyDescent="0.25">
      <c r="A65" s="16">
        <f ca="1">IF(B65=(0),"",COUNTA($B$2:B65))</f>
        <v>64</v>
      </c>
      <c r="B65" s="20" t="str">
        <f t="shared" ca="1" si="3"/>
        <v/>
      </c>
      <c r="C65" s="21" t="str">
        <f t="shared" ca="1" si="4"/>
        <v/>
      </c>
      <c r="D65" s="22"/>
      <c r="E65" s="34"/>
      <c r="G65" s="30"/>
      <c r="H65" s="30"/>
      <c r="I65" s="30"/>
      <c r="J65" s="22">
        <f t="shared" si="0"/>
        <v>0</v>
      </c>
      <c r="K65" s="22">
        <f t="shared" si="1"/>
        <v>-20</v>
      </c>
      <c r="L65" s="22">
        <f t="shared" si="2"/>
        <v>-20</v>
      </c>
      <c r="M65" s="31"/>
      <c r="N65" s="31"/>
    </row>
    <row r="66" spans="1:14" x14ac:dyDescent="0.25">
      <c r="A66" s="16">
        <f ca="1">IF(B66=(0),"",COUNTA($B$2:B66))</f>
        <v>65</v>
      </c>
      <c r="B66" s="20" t="str">
        <f t="shared" ca="1" si="3"/>
        <v/>
      </c>
      <c r="C66" s="21" t="str">
        <f t="shared" ca="1" si="4"/>
        <v/>
      </c>
      <c r="D66" s="22"/>
      <c r="E66" s="35"/>
      <c r="G66" s="30"/>
      <c r="H66" s="30"/>
      <c r="I66" s="30"/>
      <c r="J66" s="22">
        <f t="shared" ref="J66:J129" si="5">IF(ISBLANK(M66),0,2.5)</f>
        <v>0</v>
      </c>
      <c r="K66" s="22">
        <f t="shared" ref="K66:K129" si="6">IF(ISBLANK(M66),-20,IF(VALUE(M66)&gt;0,-20,IF(VALUE(M66)&gt;VALUE(N66),-20,M66)))</f>
        <v>-20</v>
      </c>
      <c r="L66" s="22">
        <f t="shared" ref="L66:L129" si="7">IF(ISBLANK(N66),-20,IF(VALUE(N66)&gt;0,-20,IF(VALUE(N66)&gt;VALUE(M66),-20,N66)))</f>
        <v>-20</v>
      </c>
      <c r="M66" s="31"/>
      <c r="N66" s="31"/>
    </row>
    <row r="67" spans="1:14" x14ac:dyDescent="0.25">
      <c r="A67" s="16">
        <f ca="1">IF(B67=(0),"",COUNTA($B$2:B67))</f>
        <v>66</v>
      </c>
      <c r="B67" s="20" t="str">
        <f t="shared" ref="B67:B130" ca="1" si="8">UPPER(OFFSET(E67,(ROW()-1)*2,0))</f>
        <v/>
      </c>
      <c r="C67" s="21" t="str">
        <f t="shared" ref="C67:C130" ca="1" si="9">UPPER(OFFSET(E66,(ROW()-1)*2,0))</f>
        <v/>
      </c>
      <c r="D67" s="22"/>
      <c r="E67" s="35"/>
      <c r="G67" s="30"/>
      <c r="H67" s="30"/>
      <c r="I67" s="30"/>
      <c r="J67" s="22">
        <f t="shared" si="5"/>
        <v>0</v>
      </c>
      <c r="K67" s="22">
        <f t="shared" si="6"/>
        <v>-20</v>
      </c>
      <c r="L67" s="22">
        <f t="shared" si="7"/>
        <v>-20</v>
      </c>
      <c r="M67" s="31"/>
      <c r="N67" s="31"/>
    </row>
    <row r="68" spans="1:14" x14ac:dyDescent="0.25">
      <c r="A68" s="16">
        <f ca="1">IF(B68=(0),"",COUNTA($B$2:B68))</f>
        <v>67</v>
      </c>
      <c r="B68" s="20" t="str">
        <f t="shared" ca="1" si="8"/>
        <v/>
      </c>
      <c r="C68" s="21" t="str">
        <f t="shared" ca="1" si="9"/>
        <v/>
      </c>
      <c r="D68" s="22"/>
      <c r="E68" s="34"/>
      <c r="G68" s="30"/>
      <c r="H68" s="30"/>
      <c r="I68" s="30"/>
      <c r="J68" s="22">
        <f t="shared" si="5"/>
        <v>0</v>
      </c>
      <c r="K68" s="22">
        <f t="shared" si="6"/>
        <v>-20</v>
      </c>
      <c r="L68" s="22">
        <f t="shared" si="7"/>
        <v>-20</v>
      </c>
      <c r="M68" s="31"/>
      <c r="N68" s="31"/>
    </row>
    <row r="69" spans="1:14" x14ac:dyDescent="0.25">
      <c r="A69" s="16">
        <f ca="1">IF(B69=(0),"",COUNTA($B$2:B69))</f>
        <v>68</v>
      </c>
      <c r="B69" s="20" t="str">
        <f t="shared" ca="1" si="8"/>
        <v/>
      </c>
      <c r="C69" s="21" t="str">
        <f t="shared" ca="1" si="9"/>
        <v/>
      </c>
      <c r="D69" s="22"/>
      <c r="E69" s="35"/>
      <c r="G69" s="30"/>
      <c r="H69" s="30"/>
      <c r="I69" s="30"/>
      <c r="J69" s="22">
        <f t="shared" si="5"/>
        <v>0</v>
      </c>
      <c r="K69" s="22">
        <f t="shared" si="6"/>
        <v>-20</v>
      </c>
      <c r="L69" s="22">
        <f t="shared" si="7"/>
        <v>-20</v>
      </c>
      <c r="M69" s="31"/>
      <c r="N69" s="31"/>
    </row>
    <row r="70" spans="1:14" x14ac:dyDescent="0.25">
      <c r="A70" s="16">
        <f ca="1">IF(B70=(0),"",COUNTA($B$2:B70))</f>
        <v>69</v>
      </c>
      <c r="B70" s="20" t="str">
        <f t="shared" ca="1" si="8"/>
        <v/>
      </c>
      <c r="C70" s="21" t="str">
        <f t="shared" ca="1" si="9"/>
        <v/>
      </c>
      <c r="D70" s="22"/>
      <c r="E70" s="35"/>
      <c r="G70" s="30"/>
      <c r="H70" s="30"/>
      <c r="I70" s="30"/>
      <c r="J70" s="22">
        <f t="shared" si="5"/>
        <v>0</v>
      </c>
      <c r="K70" s="22">
        <f t="shared" si="6"/>
        <v>-20</v>
      </c>
      <c r="L70" s="22">
        <f t="shared" si="7"/>
        <v>-20</v>
      </c>
      <c r="M70" s="31"/>
      <c r="N70" s="31"/>
    </row>
    <row r="71" spans="1:14" x14ac:dyDescent="0.25">
      <c r="A71" s="16">
        <f ca="1">IF(B71=(0),"",COUNTA($B$2:B71))</f>
        <v>70</v>
      </c>
      <c r="B71" s="20" t="str">
        <f t="shared" ca="1" si="8"/>
        <v/>
      </c>
      <c r="C71" s="21" t="str">
        <f t="shared" ca="1" si="9"/>
        <v/>
      </c>
      <c r="D71" s="22"/>
      <c r="E71" s="34"/>
      <c r="G71" s="30"/>
      <c r="H71" s="30"/>
      <c r="I71" s="30"/>
      <c r="J71" s="22">
        <f t="shared" si="5"/>
        <v>0</v>
      </c>
      <c r="K71" s="22">
        <f t="shared" si="6"/>
        <v>-20</v>
      </c>
      <c r="L71" s="22">
        <f t="shared" si="7"/>
        <v>-20</v>
      </c>
      <c r="M71" s="31"/>
      <c r="N71" s="31"/>
    </row>
    <row r="72" spans="1:14" x14ac:dyDescent="0.25">
      <c r="A72" s="16">
        <f ca="1">IF(B72=(0),"",COUNTA($B$2:B72))</f>
        <v>71</v>
      </c>
      <c r="B72" s="20" t="str">
        <f t="shared" ca="1" si="8"/>
        <v/>
      </c>
      <c r="C72" s="21" t="str">
        <f t="shared" ca="1" si="9"/>
        <v/>
      </c>
      <c r="D72" s="22"/>
      <c r="E72" s="35"/>
      <c r="G72" s="30"/>
      <c r="H72" s="30"/>
      <c r="I72" s="30"/>
      <c r="J72" s="22">
        <f t="shared" si="5"/>
        <v>0</v>
      </c>
      <c r="K72" s="22">
        <f t="shared" si="6"/>
        <v>-20</v>
      </c>
      <c r="L72" s="22">
        <f t="shared" si="7"/>
        <v>-20</v>
      </c>
      <c r="M72" s="31"/>
      <c r="N72" s="31"/>
    </row>
    <row r="73" spans="1:14" x14ac:dyDescent="0.25">
      <c r="A73" s="16">
        <f ca="1">IF(B73=(0),"",COUNTA($B$2:B73))</f>
        <v>72</v>
      </c>
      <c r="B73" s="20" t="str">
        <f t="shared" ca="1" si="8"/>
        <v/>
      </c>
      <c r="C73" s="21" t="str">
        <f t="shared" ca="1" si="9"/>
        <v/>
      </c>
      <c r="D73" s="22"/>
      <c r="E73" s="35"/>
      <c r="G73" s="30"/>
      <c r="H73" s="30"/>
      <c r="I73" s="30"/>
      <c r="J73" s="22">
        <f t="shared" si="5"/>
        <v>0</v>
      </c>
      <c r="K73" s="22">
        <f t="shared" si="6"/>
        <v>-20</v>
      </c>
      <c r="L73" s="22">
        <f t="shared" si="7"/>
        <v>-20</v>
      </c>
      <c r="M73" s="31"/>
      <c r="N73" s="31"/>
    </row>
    <row r="74" spans="1:14" x14ac:dyDescent="0.25">
      <c r="A74" s="16">
        <f ca="1">IF(B74=(0),"",COUNTA($B$2:B74))</f>
        <v>73</v>
      </c>
      <c r="B74" s="20" t="str">
        <f t="shared" ca="1" si="8"/>
        <v/>
      </c>
      <c r="C74" s="21" t="str">
        <f t="shared" ca="1" si="9"/>
        <v/>
      </c>
      <c r="D74" s="22"/>
      <c r="E74" s="34"/>
      <c r="G74" s="30"/>
      <c r="H74" s="30"/>
      <c r="I74" s="30"/>
      <c r="J74" s="22">
        <f t="shared" si="5"/>
        <v>0</v>
      </c>
      <c r="K74" s="22">
        <f t="shared" si="6"/>
        <v>-20</v>
      </c>
      <c r="L74" s="22">
        <f t="shared" si="7"/>
        <v>-20</v>
      </c>
      <c r="M74" s="31"/>
      <c r="N74" s="31"/>
    </row>
    <row r="75" spans="1:14" x14ac:dyDescent="0.25">
      <c r="A75" s="16">
        <f ca="1">IF(B75=(0),"",COUNTA($B$2:B75))</f>
        <v>74</v>
      </c>
      <c r="B75" s="20" t="str">
        <f t="shared" ca="1" si="8"/>
        <v/>
      </c>
      <c r="C75" s="21" t="str">
        <f t="shared" ca="1" si="9"/>
        <v/>
      </c>
      <c r="D75" s="22"/>
      <c r="E75" s="36"/>
      <c r="G75" s="30"/>
      <c r="H75" s="30"/>
      <c r="I75" s="30"/>
      <c r="J75" s="22">
        <f t="shared" si="5"/>
        <v>0</v>
      </c>
      <c r="K75" s="22">
        <f t="shared" si="6"/>
        <v>-20</v>
      </c>
      <c r="L75" s="22">
        <f t="shared" si="7"/>
        <v>-20</v>
      </c>
      <c r="M75" s="31"/>
      <c r="N75" s="31"/>
    </row>
    <row r="76" spans="1:14" x14ac:dyDescent="0.25">
      <c r="A76" s="16">
        <f ca="1">IF(B76=(0),"",COUNTA($B$2:B76))</f>
        <v>75</v>
      </c>
      <c r="B76" s="20" t="str">
        <f t="shared" ca="1" si="8"/>
        <v/>
      </c>
      <c r="C76" s="21" t="str">
        <f t="shared" ca="1" si="9"/>
        <v/>
      </c>
      <c r="D76" s="22"/>
      <c r="E76" s="36"/>
      <c r="G76" s="30"/>
      <c r="H76" s="30"/>
      <c r="I76" s="30"/>
      <c r="J76" s="22">
        <f t="shared" si="5"/>
        <v>0</v>
      </c>
      <c r="K76" s="22">
        <f t="shared" si="6"/>
        <v>-20</v>
      </c>
      <c r="L76" s="22">
        <f t="shared" si="7"/>
        <v>-20</v>
      </c>
      <c r="M76" s="31"/>
      <c r="N76" s="31"/>
    </row>
    <row r="77" spans="1:14" x14ac:dyDescent="0.25">
      <c r="A77" s="16">
        <f ca="1">IF(B77=(0),"",COUNTA($B$2:B77))</f>
        <v>76</v>
      </c>
      <c r="B77" s="20" t="str">
        <f t="shared" ca="1" si="8"/>
        <v/>
      </c>
      <c r="C77" s="21" t="str">
        <f t="shared" ca="1" si="9"/>
        <v/>
      </c>
      <c r="D77" s="22"/>
      <c r="E77" s="23"/>
      <c r="G77" s="30"/>
      <c r="H77" s="30"/>
      <c r="I77" s="30"/>
      <c r="J77" s="22">
        <f t="shared" si="5"/>
        <v>0</v>
      </c>
      <c r="K77" s="22">
        <f t="shared" si="6"/>
        <v>-20</v>
      </c>
      <c r="L77" s="22">
        <f t="shared" si="7"/>
        <v>-20</v>
      </c>
      <c r="M77" s="31"/>
      <c r="N77" s="31"/>
    </row>
    <row r="78" spans="1:14" x14ac:dyDescent="0.25">
      <c r="A78" s="16">
        <f ca="1">IF(B78=(0),"",COUNTA($B$2:B78))</f>
        <v>77</v>
      </c>
      <c r="B78" s="20" t="str">
        <f t="shared" ca="1" si="8"/>
        <v/>
      </c>
      <c r="C78" s="21" t="str">
        <f t="shared" ca="1" si="9"/>
        <v/>
      </c>
      <c r="D78" s="22"/>
      <c r="E78" s="26"/>
      <c r="G78" s="30"/>
      <c r="H78" s="30"/>
      <c r="I78" s="30"/>
      <c r="J78" s="22">
        <f t="shared" si="5"/>
        <v>0</v>
      </c>
      <c r="K78" s="22">
        <f t="shared" si="6"/>
        <v>-20</v>
      </c>
      <c r="L78" s="22">
        <f t="shared" si="7"/>
        <v>-20</v>
      </c>
      <c r="M78" s="31"/>
      <c r="N78" s="31"/>
    </row>
    <row r="79" spans="1:14" x14ac:dyDescent="0.25">
      <c r="A79" s="16">
        <f ca="1">IF(B79=(0),"",COUNTA($B$2:B79))</f>
        <v>78</v>
      </c>
      <c r="B79" s="20" t="str">
        <f t="shared" ca="1" si="8"/>
        <v/>
      </c>
      <c r="C79" s="21" t="str">
        <f t="shared" ca="1" si="9"/>
        <v/>
      </c>
      <c r="D79" s="22"/>
      <c r="E79" s="26"/>
      <c r="G79" s="30"/>
      <c r="H79" s="30"/>
      <c r="I79" s="30"/>
      <c r="J79" s="22">
        <f t="shared" si="5"/>
        <v>0</v>
      </c>
      <c r="K79" s="22">
        <f t="shared" si="6"/>
        <v>-20</v>
      </c>
      <c r="L79" s="22">
        <f t="shared" si="7"/>
        <v>-20</v>
      </c>
      <c r="M79" s="31"/>
      <c r="N79" s="31"/>
    </row>
    <row r="80" spans="1:14" x14ac:dyDescent="0.25">
      <c r="A80" s="16">
        <f ca="1">IF(B80=(0),"",COUNTA($B$2:B80))</f>
        <v>79</v>
      </c>
      <c r="B80" s="20" t="str">
        <f t="shared" ca="1" si="8"/>
        <v/>
      </c>
      <c r="C80" s="21" t="str">
        <f t="shared" ca="1" si="9"/>
        <v/>
      </c>
      <c r="D80" s="22"/>
      <c r="E80" s="23"/>
      <c r="F80" s="16" t="str">
        <f>IF(ISBLANK(G80),"",COUNTA($G$2:G80))</f>
        <v/>
      </c>
      <c r="G80" s="30"/>
      <c r="H80" s="30"/>
      <c r="I80" s="30"/>
      <c r="J80" s="22">
        <f t="shared" si="5"/>
        <v>0</v>
      </c>
      <c r="K80" s="22">
        <f t="shared" si="6"/>
        <v>-20</v>
      </c>
      <c r="L80" s="22">
        <f t="shared" si="7"/>
        <v>-20</v>
      </c>
      <c r="M80" s="31"/>
      <c r="N80" s="31"/>
    </row>
    <row r="81" spans="1:14" x14ac:dyDescent="0.25">
      <c r="A81" s="16">
        <f ca="1">IF(B81=(0),"",COUNTA($B$2:B81))</f>
        <v>80</v>
      </c>
      <c r="B81" s="20" t="str">
        <f t="shared" ca="1" si="8"/>
        <v/>
      </c>
      <c r="C81" s="21" t="str">
        <f t="shared" ca="1" si="9"/>
        <v/>
      </c>
      <c r="D81" s="22"/>
      <c r="E81" s="26"/>
      <c r="F81" s="16" t="str">
        <f>IF(ISBLANK(G81),"",COUNTA($G$2:G81))</f>
        <v/>
      </c>
      <c r="G81" s="30"/>
      <c r="H81" s="30"/>
      <c r="I81" s="30"/>
      <c r="J81" s="22">
        <f t="shared" si="5"/>
        <v>0</v>
      </c>
      <c r="K81" s="22">
        <f t="shared" si="6"/>
        <v>-20</v>
      </c>
      <c r="L81" s="22">
        <f t="shared" si="7"/>
        <v>-20</v>
      </c>
      <c r="M81" s="31"/>
      <c r="N81" s="31"/>
    </row>
    <row r="82" spans="1:14" x14ac:dyDescent="0.25">
      <c r="A82" s="16">
        <f ca="1">IF(B82=(0),"",COUNTA($B$2:B82))</f>
        <v>81</v>
      </c>
      <c r="B82" s="20" t="str">
        <f t="shared" ca="1" si="8"/>
        <v/>
      </c>
      <c r="C82" s="21" t="str">
        <f t="shared" ca="1" si="9"/>
        <v/>
      </c>
      <c r="D82" s="22"/>
      <c r="E82" s="26"/>
      <c r="F82" s="16" t="str">
        <f>IF(ISBLANK(G82),"",COUNTA($G$2:G82))</f>
        <v/>
      </c>
      <c r="G82" s="30"/>
      <c r="H82" s="30"/>
      <c r="I82" s="30"/>
      <c r="J82" s="22">
        <f t="shared" si="5"/>
        <v>0</v>
      </c>
      <c r="K82" s="22">
        <f t="shared" si="6"/>
        <v>-20</v>
      </c>
      <c r="L82" s="22">
        <f t="shared" si="7"/>
        <v>-20</v>
      </c>
      <c r="M82" s="31"/>
      <c r="N82" s="31"/>
    </row>
    <row r="83" spans="1:14" x14ac:dyDescent="0.25">
      <c r="A83" s="16">
        <f ca="1">IF(B83=(0),"",COUNTA($B$2:B83))</f>
        <v>82</v>
      </c>
      <c r="B83" s="20" t="str">
        <f t="shared" ca="1" si="8"/>
        <v/>
      </c>
      <c r="C83" s="21" t="str">
        <f t="shared" ca="1" si="9"/>
        <v/>
      </c>
      <c r="D83" s="22"/>
      <c r="E83" s="23"/>
      <c r="F83" s="16" t="str">
        <f>IF(ISBLANK(G83),"",COUNTA($G$2:G83))</f>
        <v/>
      </c>
      <c r="G83" s="30"/>
      <c r="H83" s="30"/>
      <c r="I83" s="30"/>
      <c r="J83" s="22">
        <f t="shared" si="5"/>
        <v>0</v>
      </c>
      <c r="K83" s="22">
        <f t="shared" si="6"/>
        <v>-20</v>
      </c>
      <c r="L83" s="22">
        <f t="shared" si="7"/>
        <v>-20</v>
      </c>
      <c r="M83" s="31"/>
      <c r="N83" s="31"/>
    </row>
    <row r="84" spans="1:14" x14ac:dyDescent="0.25">
      <c r="A84" s="16">
        <f ca="1">IF(B84=(0),"",COUNTA($B$2:B84))</f>
        <v>83</v>
      </c>
      <c r="B84" s="20" t="str">
        <f t="shared" ca="1" si="8"/>
        <v/>
      </c>
      <c r="C84" s="21" t="str">
        <f t="shared" ca="1" si="9"/>
        <v/>
      </c>
      <c r="D84" s="22"/>
      <c r="E84" s="26"/>
      <c r="F84" s="16" t="str">
        <f>IF(ISBLANK(G84),"",COUNTA($G$2:G84))</f>
        <v/>
      </c>
      <c r="G84" s="30"/>
      <c r="H84" s="30"/>
      <c r="I84" s="30"/>
      <c r="J84" s="22">
        <f t="shared" si="5"/>
        <v>0</v>
      </c>
      <c r="K84" s="22">
        <f t="shared" si="6"/>
        <v>-20</v>
      </c>
      <c r="L84" s="22">
        <f t="shared" si="7"/>
        <v>-20</v>
      </c>
      <c r="M84" s="31"/>
      <c r="N84" s="31"/>
    </row>
    <row r="85" spans="1:14" x14ac:dyDescent="0.25">
      <c r="A85" s="16">
        <f ca="1">IF(B85=(0),"",COUNTA($B$2:B85))</f>
        <v>84</v>
      </c>
      <c r="B85" s="20" t="str">
        <f t="shared" ca="1" si="8"/>
        <v/>
      </c>
      <c r="C85" s="21" t="str">
        <f t="shared" ca="1" si="9"/>
        <v/>
      </c>
      <c r="D85" s="22"/>
      <c r="E85" s="26"/>
      <c r="F85" s="16" t="str">
        <f>IF(ISBLANK(G85),"",COUNTA($G$2:G85))</f>
        <v/>
      </c>
      <c r="G85" s="30"/>
      <c r="H85" s="30"/>
      <c r="I85" s="30"/>
      <c r="J85" s="22">
        <f t="shared" si="5"/>
        <v>0</v>
      </c>
      <c r="K85" s="22">
        <f t="shared" si="6"/>
        <v>-20</v>
      </c>
      <c r="L85" s="22">
        <f t="shared" si="7"/>
        <v>-20</v>
      </c>
      <c r="M85" s="31"/>
      <c r="N85" s="31"/>
    </row>
    <row r="86" spans="1:14" x14ac:dyDescent="0.25">
      <c r="A86" s="16">
        <f ca="1">IF(B86=(0),"",COUNTA($B$2:B86))</f>
        <v>85</v>
      </c>
      <c r="B86" s="20" t="str">
        <f t="shared" ca="1" si="8"/>
        <v/>
      </c>
      <c r="C86" s="21" t="str">
        <f t="shared" ca="1" si="9"/>
        <v/>
      </c>
      <c r="D86" s="22"/>
      <c r="E86" s="23"/>
      <c r="F86" s="16" t="str">
        <f>IF(ISBLANK(G86),"",COUNTA($G$2:G86))</f>
        <v/>
      </c>
      <c r="G86" s="30"/>
      <c r="H86" s="30"/>
      <c r="I86" s="30"/>
      <c r="J86" s="22">
        <f t="shared" si="5"/>
        <v>0</v>
      </c>
      <c r="K86" s="22">
        <f t="shared" si="6"/>
        <v>-20</v>
      </c>
      <c r="L86" s="22">
        <f t="shared" si="7"/>
        <v>-20</v>
      </c>
      <c r="M86" s="31"/>
      <c r="N86" s="31"/>
    </row>
    <row r="87" spans="1:14" x14ac:dyDescent="0.25">
      <c r="A87" s="16">
        <f ca="1">IF(B87=(0),"",COUNTA($B$2:B87))</f>
        <v>86</v>
      </c>
      <c r="B87" s="20" t="str">
        <f t="shared" ca="1" si="8"/>
        <v/>
      </c>
      <c r="C87" s="21" t="str">
        <f t="shared" ca="1" si="9"/>
        <v/>
      </c>
      <c r="D87" s="22"/>
      <c r="E87" s="26"/>
      <c r="F87" s="16" t="str">
        <f>IF(ISBLANK(G87),"",COUNTA($G$2:G87))</f>
        <v/>
      </c>
      <c r="G87" s="30"/>
      <c r="H87" s="30"/>
      <c r="I87" s="30"/>
      <c r="J87" s="22">
        <f t="shared" si="5"/>
        <v>0</v>
      </c>
      <c r="K87" s="22">
        <f t="shared" si="6"/>
        <v>-20</v>
      </c>
      <c r="L87" s="22">
        <f t="shared" si="7"/>
        <v>-20</v>
      </c>
      <c r="M87" s="31"/>
      <c r="N87" s="31"/>
    </row>
    <row r="88" spans="1:14" x14ac:dyDescent="0.25">
      <c r="A88" s="16">
        <f ca="1">IF(B88=(0),"",COUNTA($B$2:B88))</f>
        <v>87</v>
      </c>
      <c r="B88" s="20" t="str">
        <f t="shared" ca="1" si="8"/>
        <v/>
      </c>
      <c r="C88" s="21" t="str">
        <f t="shared" ca="1" si="9"/>
        <v/>
      </c>
      <c r="D88" s="22"/>
      <c r="E88" s="26"/>
      <c r="F88" s="16" t="str">
        <f>IF(ISBLANK(G88),"",COUNTA($G$2:G88))</f>
        <v/>
      </c>
      <c r="G88" s="30"/>
      <c r="H88" s="30"/>
      <c r="I88" s="30"/>
      <c r="J88" s="22">
        <f t="shared" si="5"/>
        <v>0</v>
      </c>
      <c r="K88" s="22">
        <f t="shared" si="6"/>
        <v>-20</v>
      </c>
      <c r="L88" s="22">
        <f t="shared" si="7"/>
        <v>-20</v>
      </c>
      <c r="M88" s="31"/>
      <c r="N88" s="31"/>
    </row>
    <row r="89" spans="1:14" x14ac:dyDescent="0.25">
      <c r="A89" s="16">
        <f ca="1">IF(B89=(0),"",COUNTA($B$2:B89))</f>
        <v>88</v>
      </c>
      <c r="B89" s="20" t="str">
        <f t="shared" ca="1" si="8"/>
        <v/>
      </c>
      <c r="C89" s="21" t="str">
        <f t="shared" ca="1" si="9"/>
        <v/>
      </c>
      <c r="D89" s="22"/>
      <c r="E89" s="23"/>
      <c r="F89" s="16" t="str">
        <f>IF(ISBLANK(G89),"",COUNTA($G$2:G89))</f>
        <v/>
      </c>
      <c r="G89" s="30"/>
      <c r="H89" s="30"/>
      <c r="I89" s="30"/>
      <c r="J89" s="22">
        <f t="shared" si="5"/>
        <v>0</v>
      </c>
      <c r="K89" s="22">
        <f t="shared" si="6"/>
        <v>-20</v>
      </c>
      <c r="L89" s="22">
        <f t="shared" si="7"/>
        <v>-20</v>
      </c>
      <c r="M89" s="31"/>
      <c r="N89" s="31"/>
    </row>
    <row r="90" spans="1:14" x14ac:dyDescent="0.25">
      <c r="A90" s="16">
        <f ca="1">IF(B90=(0),"",COUNTA($B$2:B90))</f>
        <v>89</v>
      </c>
      <c r="B90" s="20" t="str">
        <f t="shared" ca="1" si="8"/>
        <v/>
      </c>
      <c r="C90" s="21" t="str">
        <f t="shared" ca="1" si="9"/>
        <v/>
      </c>
      <c r="D90" s="22"/>
      <c r="E90" s="26"/>
      <c r="F90" s="16" t="str">
        <f>IF(ISBLANK(G90),"",COUNTA($G$2:G90))</f>
        <v/>
      </c>
      <c r="G90" s="30"/>
      <c r="H90" s="30"/>
      <c r="I90" s="30"/>
      <c r="J90" s="22">
        <f t="shared" si="5"/>
        <v>0</v>
      </c>
      <c r="K90" s="22">
        <f t="shared" si="6"/>
        <v>-20</v>
      </c>
      <c r="L90" s="22">
        <f t="shared" si="7"/>
        <v>-20</v>
      </c>
      <c r="M90" s="31"/>
      <c r="N90" s="31"/>
    </row>
    <row r="91" spans="1:14" x14ac:dyDescent="0.25">
      <c r="A91" s="16">
        <f ca="1">IF(B91=(0),"",COUNTA($B$2:B91))</f>
        <v>90</v>
      </c>
      <c r="B91" s="20" t="str">
        <f t="shared" ca="1" si="8"/>
        <v/>
      </c>
      <c r="C91" s="21" t="str">
        <f t="shared" ca="1" si="9"/>
        <v/>
      </c>
      <c r="D91" s="22"/>
      <c r="E91" s="26"/>
      <c r="F91" s="16" t="str">
        <f>IF(ISBLANK(G91),"",COUNTA($G$2:G91))</f>
        <v/>
      </c>
      <c r="G91" s="30"/>
      <c r="H91" s="30"/>
      <c r="I91" s="30"/>
      <c r="J91" s="22">
        <f t="shared" si="5"/>
        <v>0</v>
      </c>
      <c r="K91" s="22">
        <f t="shared" si="6"/>
        <v>-20</v>
      </c>
      <c r="L91" s="22">
        <f t="shared" si="7"/>
        <v>-20</v>
      </c>
      <c r="M91" s="31"/>
      <c r="N91" s="31"/>
    </row>
    <row r="92" spans="1:14" x14ac:dyDescent="0.25">
      <c r="A92" s="16">
        <f ca="1">IF(B92=(0),"",COUNTA($B$2:B92))</f>
        <v>91</v>
      </c>
      <c r="B92" s="20" t="str">
        <f t="shared" ca="1" si="8"/>
        <v/>
      </c>
      <c r="C92" s="21" t="str">
        <f t="shared" ca="1" si="9"/>
        <v/>
      </c>
      <c r="D92" s="22"/>
      <c r="E92" s="23"/>
      <c r="F92" s="16" t="str">
        <f>IF(ISBLANK(G92),"",COUNTA($G$2:G92))</f>
        <v/>
      </c>
      <c r="G92" s="30"/>
      <c r="H92" s="30"/>
      <c r="I92" s="30"/>
      <c r="J92" s="22">
        <f t="shared" si="5"/>
        <v>0</v>
      </c>
      <c r="K92" s="22">
        <f t="shared" si="6"/>
        <v>-20</v>
      </c>
      <c r="L92" s="22">
        <f t="shared" si="7"/>
        <v>-20</v>
      </c>
      <c r="M92" s="31"/>
      <c r="N92" s="31"/>
    </row>
    <row r="93" spans="1:14" x14ac:dyDescent="0.25">
      <c r="A93" s="16">
        <f ca="1">IF(B93=(0),"",COUNTA($B$2:B93))</f>
        <v>92</v>
      </c>
      <c r="B93" s="20" t="str">
        <f t="shared" ca="1" si="8"/>
        <v/>
      </c>
      <c r="C93" s="21" t="str">
        <f t="shared" ca="1" si="9"/>
        <v/>
      </c>
      <c r="D93" s="22"/>
      <c r="E93" s="26"/>
      <c r="F93" s="16" t="str">
        <f>IF(ISBLANK(G93),"",COUNTA($G$2:G93))</f>
        <v/>
      </c>
      <c r="G93" s="30"/>
      <c r="H93" s="30"/>
      <c r="I93" s="30"/>
      <c r="J93" s="22">
        <f t="shared" si="5"/>
        <v>0</v>
      </c>
      <c r="K93" s="22">
        <f t="shared" si="6"/>
        <v>-20</v>
      </c>
      <c r="L93" s="22">
        <f t="shared" si="7"/>
        <v>-20</v>
      </c>
      <c r="M93" s="31"/>
      <c r="N93" s="31"/>
    </row>
    <row r="94" spans="1:14" x14ac:dyDescent="0.25">
      <c r="A94" s="16">
        <f ca="1">IF(B94=(0),"",COUNTA($B$2:B94))</f>
        <v>93</v>
      </c>
      <c r="B94" s="20" t="str">
        <f t="shared" ca="1" si="8"/>
        <v/>
      </c>
      <c r="C94" s="21" t="str">
        <f t="shared" ca="1" si="9"/>
        <v/>
      </c>
      <c r="D94" s="22"/>
      <c r="E94" s="26"/>
      <c r="F94" s="16" t="str">
        <f>IF(ISBLANK(G94),"",COUNTA($G$2:G94))</f>
        <v/>
      </c>
      <c r="G94" s="30"/>
      <c r="H94" s="30"/>
      <c r="I94" s="30"/>
      <c r="J94" s="22">
        <f t="shared" si="5"/>
        <v>0</v>
      </c>
      <c r="K94" s="22">
        <f t="shared" si="6"/>
        <v>-20</v>
      </c>
      <c r="L94" s="22">
        <f t="shared" si="7"/>
        <v>-20</v>
      </c>
      <c r="M94" s="31"/>
      <c r="N94" s="31"/>
    </row>
    <row r="95" spans="1:14" x14ac:dyDescent="0.25">
      <c r="A95" s="16">
        <f ca="1">IF(B95=(0),"",COUNTA($B$2:B95))</f>
        <v>94</v>
      </c>
      <c r="B95" s="20" t="str">
        <f t="shared" ca="1" si="8"/>
        <v/>
      </c>
      <c r="C95" s="21" t="str">
        <f t="shared" ca="1" si="9"/>
        <v/>
      </c>
      <c r="D95" s="22"/>
      <c r="E95" s="23"/>
      <c r="F95" s="16" t="str">
        <f>IF(ISBLANK(G95),"",COUNTA($G$2:G95))</f>
        <v/>
      </c>
      <c r="G95" s="30"/>
      <c r="H95" s="30"/>
      <c r="I95" s="30"/>
      <c r="J95" s="22">
        <f t="shared" si="5"/>
        <v>0</v>
      </c>
      <c r="K95" s="22">
        <f t="shared" si="6"/>
        <v>-20</v>
      </c>
      <c r="L95" s="22">
        <f t="shared" si="7"/>
        <v>-20</v>
      </c>
      <c r="M95" s="31"/>
      <c r="N95" s="31"/>
    </row>
    <row r="96" spans="1:14" x14ac:dyDescent="0.25">
      <c r="A96" s="16">
        <f ca="1">IF(B96=(0),"",COUNTA($B$2:B96))</f>
        <v>95</v>
      </c>
      <c r="B96" s="20" t="str">
        <f t="shared" ca="1" si="8"/>
        <v/>
      </c>
      <c r="C96" s="21" t="str">
        <f t="shared" ca="1" si="9"/>
        <v/>
      </c>
      <c r="D96" s="22"/>
      <c r="E96" s="26"/>
      <c r="F96" s="16" t="str">
        <f>IF(ISBLANK(G96),"",COUNTA($G$2:G96))</f>
        <v/>
      </c>
      <c r="G96" s="30"/>
      <c r="H96" s="30"/>
      <c r="I96" s="30"/>
      <c r="J96" s="22">
        <f t="shared" si="5"/>
        <v>0</v>
      </c>
      <c r="K96" s="22">
        <f t="shared" si="6"/>
        <v>-20</v>
      </c>
      <c r="L96" s="22">
        <f t="shared" si="7"/>
        <v>-20</v>
      </c>
      <c r="M96" s="31"/>
      <c r="N96" s="31"/>
    </row>
    <row r="97" spans="1:14" x14ac:dyDescent="0.25">
      <c r="A97" s="16">
        <f ca="1">IF(B97=(0),"",COUNTA($B$2:B97))</f>
        <v>96</v>
      </c>
      <c r="B97" s="20" t="str">
        <f t="shared" ca="1" si="8"/>
        <v/>
      </c>
      <c r="C97" s="21" t="str">
        <f t="shared" ca="1" si="9"/>
        <v/>
      </c>
      <c r="D97" s="22"/>
      <c r="E97" s="26"/>
      <c r="F97" s="16" t="str">
        <f>IF(ISBLANK(G97),"",COUNTA($G$2:G97))</f>
        <v/>
      </c>
      <c r="G97" s="30"/>
      <c r="H97" s="30"/>
      <c r="I97" s="30"/>
      <c r="J97" s="22">
        <f t="shared" si="5"/>
        <v>0</v>
      </c>
      <c r="K97" s="22">
        <f t="shared" si="6"/>
        <v>-20</v>
      </c>
      <c r="L97" s="22">
        <f t="shared" si="7"/>
        <v>-20</v>
      </c>
      <c r="M97" s="31"/>
      <c r="N97" s="31"/>
    </row>
    <row r="98" spans="1:14" x14ac:dyDescent="0.25">
      <c r="A98" s="16">
        <f ca="1">IF(B98=(0),"",COUNTA($B$2:B98))</f>
        <v>97</v>
      </c>
      <c r="B98" s="20" t="str">
        <f t="shared" ca="1" si="8"/>
        <v/>
      </c>
      <c r="C98" s="21" t="str">
        <f t="shared" ca="1" si="9"/>
        <v/>
      </c>
      <c r="D98" s="22"/>
      <c r="E98" s="23"/>
      <c r="F98" s="16" t="str">
        <f>IF(ISBLANK(G98),"",COUNTA($G$2:G98))</f>
        <v/>
      </c>
      <c r="G98" s="30"/>
      <c r="H98" s="30"/>
      <c r="I98" s="30"/>
      <c r="J98" s="22">
        <f t="shared" si="5"/>
        <v>0</v>
      </c>
      <c r="K98" s="22">
        <f t="shared" si="6"/>
        <v>-20</v>
      </c>
      <c r="L98" s="22">
        <f t="shared" si="7"/>
        <v>-20</v>
      </c>
      <c r="M98" s="31"/>
      <c r="N98" s="31"/>
    </row>
    <row r="99" spans="1:14" x14ac:dyDescent="0.25">
      <c r="A99" s="16">
        <f ca="1">IF(B99=(0),"",COUNTA($B$2:B99))</f>
        <v>98</v>
      </c>
      <c r="B99" s="20" t="str">
        <f t="shared" ca="1" si="8"/>
        <v/>
      </c>
      <c r="C99" s="21" t="str">
        <f t="shared" ca="1" si="9"/>
        <v/>
      </c>
      <c r="D99" s="22"/>
      <c r="E99" s="26"/>
      <c r="F99" s="16" t="str">
        <f>IF(ISBLANK(G99),"",COUNTA($G$2:G99))</f>
        <v/>
      </c>
      <c r="G99" s="30"/>
      <c r="H99" s="30"/>
      <c r="I99" s="30"/>
      <c r="J99" s="22">
        <f t="shared" si="5"/>
        <v>0</v>
      </c>
      <c r="K99" s="22">
        <f t="shared" si="6"/>
        <v>-20</v>
      </c>
      <c r="L99" s="22">
        <f t="shared" si="7"/>
        <v>-20</v>
      </c>
      <c r="M99" s="31"/>
      <c r="N99" s="31"/>
    </row>
    <row r="100" spans="1:14" x14ac:dyDescent="0.25">
      <c r="A100" s="16">
        <f ca="1">IF(B100=(0),"",COUNTA($B$2:B100))</f>
        <v>99</v>
      </c>
      <c r="B100" s="20" t="str">
        <f t="shared" ca="1" si="8"/>
        <v/>
      </c>
      <c r="C100" s="21" t="str">
        <f t="shared" ca="1" si="9"/>
        <v/>
      </c>
      <c r="D100" s="22"/>
      <c r="E100" s="26"/>
      <c r="F100" s="16" t="str">
        <f>IF(ISBLANK(G100),"",COUNTA($G$2:G100))</f>
        <v/>
      </c>
      <c r="G100" s="30"/>
      <c r="H100" s="30"/>
      <c r="I100" s="30"/>
      <c r="J100" s="22">
        <f t="shared" si="5"/>
        <v>0</v>
      </c>
      <c r="K100" s="22">
        <f t="shared" si="6"/>
        <v>-20</v>
      </c>
      <c r="L100" s="22">
        <f t="shared" si="7"/>
        <v>-20</v>
      </c>
      <c r="M100" s="31"/>
      <c r="N100" s="31"/>
    </row>
    <row r="101" spans="1:14" x14ac:dyDescent="0.25">
      <c r="A101" s="16">
        <f ca="1">IF(B101=(0),"",COUNTA($B$2:B101))</f>
        <v>100</v>
      </c>
      <c r="B101" s="20" t="str">
        <f t="shared" ca="1" si="8"/>
        <v/>
      </c>
      <c r="C101" s="21" t="str">
        <f t="shared" ca="1" si="9"/>
        <v/>
      </c>
      <c r="D101" s="22"/>
      <c r="E101" s="23"/>
      <c r="F101" s="16" t="str">
        <f>IF(ISBLANK(G101),"",COUNTA($G$2:G101))</f>
        <v/>
      </c>
      <c r="G101" s="30"/>
      <c r="H101" s="30"/>
      <c r="I101" s="30"/>
      <c r="J101" s="22">
        <f t="shared" si="5"/>
        <v>0</v>
      </c>
      <c r="K101" s="22">
        <f t="shared" si="6"/>
        <v>-20</v>
      </c>
      <c r="L101" s="22">
        <f t="shared" si="7"/>
        <v>-20</v>
      </c>
      <c r="M101" s="31"/>
      <c r="N101" s="31"/>
    </row>
    <row r="102" spans="1:14" x14ac:dyDescent="0.25">
      <c r="A102" s="16">
        <f ca="1">IF(B102=(0),"",COUNTA($B$2:B102))</f>
        <v>101</v>
      </c>
      <c r="B102" s="20" t="str">
        <f t="shared" ca="1" si="8"/>
        <v/>
      </c>
      <c r="C102" s="21" t="str">
        <f t="shared" ca="1" si="9"/>
        <v/>
      </c>
      <c r="D102" s="22"/>
      <c r="E102" s="26"/>
      <c r="F102" s="16" t="str">
        <f>IF(ISBLANK(G102),"",COUNTA($G$2:G102))</f>
        <v/>
      </c>
      <c r="G102" s="30"/>
      <c r="H102" s="30"/>
      <c r="I102" s="30"/>
      <c r="J102" s="22">
        <f t="shared" si="5"/>
        <v>0</v>
      </c>
      <c r="K102" s="22">
        <f t="shared" si="6"/>
        <v>-20</v>
      </c>
      <c r="L102" s="22">
        <f t="shared" si="7"/>
        <v>-20</v>
      </c>
      <c r="M102" s="31"/>
      <c r="N102" s="31"/>
    </row>
    <row r="103" spans="1:14" x14ac:dyDescent="0.25">
      <c r="A103" s="16">
        <f ca="1">IF(B103=(0),"",COUNTA($B$2:B103))</f>
        <v>102</v>
      </c>
      <c r="B103" s="20" t="str">
        <f t="shared" ca="1" si="8"/>
        <v/>
      </c>
      <c r="C103" s="21" t="str">
        <f t="shared" ca="1" si="9"/>
        <v/>
      </c>
      <c r="D103" s="22"/>
      <c r="E103" s="26"/>
      <c r="F103" s="16" t="str">
        <f>IF(ISBLANK(G103),"",COUNTA($G$2:G103))</f>
        <v/>
      </c>
      <c r="G103" s="30"/>
      <c r="H103" s="30"/>
      <c r="I103" s="30"/>
      <c r="J103" s="22">
        <f t="shared" si="5"/>
        <v>0</v>
      </c>
      <c r="K103" s="22">
        <f t="shared" si="6"/>
        <v>-20</v>
      </c>
      <c r="L103" s="22">
        <f t="shared" si="7"/>
        <v>-20</v>
      </c>
      <c r="M103" s="31"/>
      <c r="N103" s="31"/>
    </row>
    <row r="104" spans="1:14" x14ac:dyDescent="0.25">
      <c r="A104" s="16">
        <f ca="1">IF(B104=(0),"",COUNTA($B$2:B104))</f>
        <v>103</v>
      </c>
      <c r="B104" s="20" t="str">
        <f t="shared" ca="1" si="8"/>
        <v/>
      </c>
      <c r="C104" s="21" t="str">
        <f t="shared" ca="1" si="9"/>
        <v/>
      </c>
      <c r="D104" s="22"/>
      <c r="E104" s="23"/>
      <c r="F104" s="16" t="str">
        <f>IF(ISBLANK(G104),"",COUNTA($G$2:G104))</f>
        <v/>
      </c>
      <c r="G104" s="30"/>
      <c r="H104" s="30"/>
      <c r="I104" s="30"/>
      <c r="J104" s="22">
        <f t="shared" si="5"/>
        <v>0</v>
      </c>
      <c r="K104" s="22">
        <f t="shared" si="6"/>
        <v>-20</v>
      </c>
      <c r="L104" s="22">
        <f t="shared" si="7"/>
        <v>-20</v>
      </c>
      <c r="M104" s="31"/>
      <c r="N104" s="31"/>
    </row>
    <row r="105" spans="1:14" x14ac:dyDescent="0.25">
      <c r="A105" s="16">
        <f ca="1">IF(B105=(0),"",COUNTA($B$2:B105))</f>
        <v>104</v>
      </c>
      <c r="B105" s="20" t="str">
        <f t="shared" ca="1" si="8"/>
        <v/>
      </c>
      <c r="C105" s="21" t="str">
        <f t="shared" ca="1" si="9"/>
        <v/>
      </c>
      <c r="D105" s="22"/>
      <c r="E105" s="26"/>
      <c r="F105" s="16" t="str">
        <f>IF(ISBLANK(G105),"",COUNTA($G$2:G105))</f>
        <v/>
      </c>
      <c r="G105" s="30"/>
      <c r="H105" s="30"/>
      <c r="I105" s="30"/>
      <c r="J105" s="22">
        <f t="shared" si="5"/>
        <v>0</v>
      </c>
      <c r="K105" s="22">
        <f t="shared" si="6"/>
        <v>-20</v>
      </c>
      <c r="L105" s="22">
        <f t="shared" si="7"/>
        <v>-20</v>
      </c>
      <c r="M105" s="31"/>
      <c r="N105" s="31"/>
    </row>
    <row r="106" spans="1:14" x14ac:dyDescent="0.25">
      <c r="A106" s="16">
        <f ca="1">IF(B106=(0),"",COUNTA($B$2:B106))</f>
        <v>105</v>
      </c>
      <c r="B106" s="20" t="str">
        <f t="shared" ca="1" si="8"/>
        <v/>
      </c>
      <c r="C106" s="21" t="str">
        <f t="shared" ca="1" si="9"/>
        <v/>
      </c>
      <c r="D106" s="22"/>
      <c r="E106" s="26"/>
      <c r="F106" s="16" t="str">
        <f>IF(ISBLANK(G106),"",COUNTA($G$2:G106))</f>
        <v/>
      </c>
      <c r="G106" s="30"/>
      <c r="H106" s="30"/>
      <c r="I106" s="30"/>
      <c r="J106" s="22">
        <f t="shared" si="5"/>
        <v>0</v>
      </c>
      <c r="K106" s="22">
        <f t="shared" si="6"/>
        <v>-20</v>
      </c>
      <c r="L106" s="22">
        <f t="shared" si="7"/>
        <v>-20</v>
      </c>
      <c r="M106" s="31"/>
      <c r="N106" s="31"/>
    </row>
    <row r="107" spans="1:14" x14ac:dyDescent="0.25">
      <c r="A107" s="16">
        <f ca="1">IF(B107=(0),"",COUNTA($B$2:B107))</f>
        <v>106</v>
      </c>
      <c r="B107" s="20" t="str">
        <f t="shared" ca="1" si="8"/>
        <v/>
      </c>
      <c r="C107" s="21" t="str">
        <f t="shared" ca="1" si="9"/>
        <v/>
      </c>
      <c r="D107" s="22"/>
      <c r="E107" s="23"/>
      <c r="F107" s="16" t="str">
        <f>IF(ISBLANK(G107),"",COUNTA($G$2:G107))</f>
        <v/>
      </c>
      <c r="G107" s="30"/>
      <c r="H107" s="30"/>
      <c r="I107" s="30"/>
      <c r="J107" s="22">
        <f t="shared" si="5"/>
        <v>0</v>
      </c>
      <c r="K107" s="22">
        <f t="shared" si="6"/>
        <v>-20</v>
      </c>
      <c r="L107" s="22">
        <f t="shared" si="7"/>
        <v>-20</v>
      </c>
      <c r="M107" s="31"/>
      <c r="N107" s="31"/>
    </row>
    <row r="108" spans="1:14" x14ac:dyDescent="0.25">
      <c r="A108" s="16">
        <f ca="1">IF(B108=(0),"",COUNTA($B$2:B108))</f>
        <v>107</v>
      </c>
      <c r="B108" s="20" t="str">
        <f t="shared" ca="1" si="8"/>
        <v/>
      </c>
      <c r="C108" s="21" t="str">
        <f t="shared" ca="1" si="9"/>
        <v/>
      </c>
      <c r="D108" s="22"/>
      <c r="E108" s="26"/>
      <c r="F108" s="16" t="str">
        <f>IF(ISBLANK(G108),"",COUNTA($G$2:G108))</f>
        <v/>
      </c>
      <c r="G108" s="30"/>
      <c r="H108" s="30"/>
      <c r="I108" s="30"/>
      <c r="J108" s="22">
        <f t="shared" si="5"/>
        <v>0</v>
      </c>
      <c r="K108" s="22">
        <f t="shared" si="6"/>
        <v>-20</v>
      </c>
      <c r="L108" s="22">
        <f t="shared" si="7"/>
        <v>-20</v>
      </c>
      <c r="M108" s="31"/>
      <c r="N108" s="31"/>
    </row>
    <row r="109" spans="1:14" x14ac:dyDescent="0.25">
      <c r="A109" s="16">
        <f ca="1">IF(B109=(0),"",COUNTA($B$2:B109))</f>
        <v>108</v>
      </c>
      <c r="B109" s="20" t="str">
        <f t="shared" ca="1" si="8"/>
        <v/>
      </c>
      <c r="C109" s="21" t="str">
        <f t="shared" ca="1" si="9"/>
        <v/>
      </c>
      <c r="D109" s="22"/>
      <c r="E109" s="26"/>
      <c r="F109" s="16" t="str">
        <f>IF(ISBLANK(G109),"",COUNTA($G$2:G109))</f>
        <v/>
      </c>
      <c r="G109" s="30"/>
      <c r="H109" s="30"/>
      <c r="I109" s="30"/>
      <c r="J109" s="22">
        <f t="shared" si="5"/>
        <v>0</v>
      </c>
      <c r="K109" s="22">
        <f t="shared" si="6"/>
        <v>-20</v>
      </c>
      <c r="L109" s="22">
        <f t="shared" si="7"/>
        <v>-20</v>
      </c>
      <c r="M109" s="31"/>
      <c r="N109" s="31"/>
    </row>
    <row r="110" spans="1:14" x14ac:dyDescent="0.25">
      <c r="A110" s="16">
        <f ca="1">IF(B110=(0),"",COUNTA($B$2:B110))</f>
        <v>109</v>
      </c>
      <c r="B110" s="20" t="str">
        <f t="shared" ca="1" si="8"/>
        <v/>
      </c>
      <c r="C110" s="21" t="str">
        <f t="shared" ca="1" si="9"/>
        <v/>
      </c>
      <c r="D110" s="22"/>
      <c r="E110" s="23"/>
      <c r="F110" s="16" t="str">
        <f>IF(ISBLANK(G110),"",COUNTA($G$2:G110))</f>
        <v/>
      </c>
      <c r="G110" s="30"/>
      <c r="H110" s="30"/>
      <c r="I110" s="30"/>
      <c r="J110" s="22">
        <f t="shared" si="5"/>
        <v>0</v>
      </c>
      <c r="K110" s="22">
        <f t="shared" si="6"/>
        <v>-20</v>
      </c>
      <c r="L110" s="22">
        <f t="shared" si="7"/>
        <v>-20</v>
      </c>
      <c r="M110" s="31"/>
      <c r="N110" s="31"/>
    </row>
    <row r="111" spans="1:14" x14ac:dyDescent="0.25">
      <c r="A111" s="16">
        <f ca="1">IF(B111=(0),"",COUNTA($B$2:B111))</f>
        <v>110</v>
      </c>
      <c r="B111" s="20" t="str">
        <f t="shared" ca="1" si="8"/>
        <v/>
      </c>
      <c r="C111" s="21" t="str">
        <f t="shared" ca="1" si="9"/>
        <v/>
      </c>
      <c r="D111" s="22"/>
      <c r="E111" s="26"/>
      <c r="F111" s="16" t="str">
        <f>IF(ISBLANK(G111),"",COUNTA($G$2:G111))</f>
        <v/>
      </c>
      <c r="G111" s="30"/>
      <c r="H111" s="30"/>
      <c r="I111" s="30"/>
      <c r="J111" s="22">
        <f t="shared" si="5"/>
        <v>0</v>
      </c>
      <c r="K111" s="22">
        <f t="shared" si="6"/>
        <v>-20</v>
      </c>
      <c r="L111" s="22">
        <f t="shared" si="7"/>
        <v>-20</v>
      </c>
      <c r="M111" s="31"/>
      <c r="N111" s="31"/>
    </row>
    <row r="112" spans="1:14" x14ac:dyDescent="0.25">
      <c r="A112" s="16">
        <f ca="1">IF(B112=(0),"",COUNTA($B$2:B112))</f>
        <v>111</v>
      </c>
      <c r="B112" s="20" t="str">
        <f t="shared" ca="1" si="8"/>
        <v/>
      </c>
      <c r="C112" s="21" t="str">
        <f t="shared" ca="1" si="9"/>
        <v/>
      </c>
      <c r="D112" s="22"/>
      <c r="E112" s="26"/>
      <c r="F112" s="16" t="str">
        <f>IF(ISBLANK(G112),"",COUNTA($G$2:G112))</f>
        <v/>
      </c>
      <c r="G112" s="30"/>
      <c r="H112" s="30"/>
      <c r="I112" s="30"/>
      <c r="J112" s="22">
        <f t="shared" si="5"/>
        <v>0</v>
      </c>
      <c r="K112" s="22">
        <f t="shared" si="6"/>
        <v>-20</v>
      </c>
      <c r="L112" s="22">
        <f t="shared" si="7"/>
        <v>-20</v>
      </c>
      <c r="M112" s="31"/>
      <c r="N112" s="31"/>
    </row>
    <row r="113" spans="1:14" x14ac:dyDescent="0.25">
      <c r="A113" s="16">
        <f ca="1">IF(B113=(0),"",COUNTA($B$2:B113))</f>
        <v>112</v>
      </c>
      <c r="B113" s="20" t="str">
        <f t="shared" ca="1" si="8"/>
        <v/>
      </c>
      <c r="C113" s="21" t="str">
        <f t="shared" ca="1" si="9"/>
        <v/>
      </c>
      <c r="D113" s="22"/>
      <c r="E113" s="23"/>
      <c r="F113" s="16" t="str">
        <f>IF(ISBLANK(G113),"",COUNTA($G$2:G113))</f>
        <v/>
      </c>
      <c r="G113" s="30"/>
      <c r="H113" s="30"/>
      <c r="I113" s="30"/>
      <c r="J113" s="22">
        <f t="shared" si="5"/>
        <v>0</v>
      </c>
      <c r="K113" s="22">
        <f t="shared" si="6"/>
        <v>-20</v>
      </c>
      <c r="L113" s="22">
        <f t="shared" si="7"/>
        <v>-20</v>
      </c>
      <c r="M113" s="31"/>
      <c r="N113" s="31"/>
    </row>
    <row r="114" spans="1:14" x14ac:dyDescent="0.25">
      <c r="A114" s="16">
        <f ca="1">IF(B114=(0),"",COUNTA($B$2:B114))</f>
        <v>113</v>
      </c>
      <c r="B114" s="20" t="str">
        <f t="shared" ca="1" si="8"/>
        <v/>
      </c>
      <c r="C114" s="21" t="str">
        <f t="shared" ca="1" si="9"/>
        <v/>
      </c>
      <c r="D114" s="22"/>
      <c r="E114" s="26"/>
      <c r="F114" s="16" t="str">
        <f>IF(ISBLANK(G114),"",COUNTA($G$2:G114))</f>
        <v/>
      </c>
      <c r="G114" s="30"/>
      <c r="H114" s="30"/>
      <c r="I114" s="30"/>
      <c r="J114" s="22">
        <f t="shared" si="5"/>
        <v>0</v>
      </c>
      <c r="K114" s="22">
        <f t="shared" si="6"/>
        <v>-20</v>
      </c>
      <c r="L114" s="22">
        <f t="shared" si="7"/>
        <v>-20</v>
      </c>
      <c r="M114" s="31"/>
      <c r="N114" s="31"/>
    </row>
    <row r="115" spans="1:14" x14ac:dyDescent="0.25">
      <c r="A115" s="16">
        <f ca="1">IF(B115=(0),"",COUNTA($B$2:B115))</f>
        <v>114</v>
      </c>
      <c r="B115" s="20" t="str">
        <f t="shared" ca="1" si="8"/>
        <v/>
      </c>
      <c r="C115" s="21" t="str">
        <f t="shared" ca="1" si="9"/>
        <v/>
      </c>
      <c r="D115" s="22"/>
      <c r="E115" s="26"/>
      <c r="F115" s="16" t="str">
        <f>IF(ISBLANK(G115),"",COUNTA($G$2:G115))</f>
        <v/>
      </c>
      <c r="G115" s="30"/>
      <c r="H115" s="30"/>
      <c r="I115" s="30"/>
      <c r="J115" s="22">
        <f t="shared" si="5"/>
        <v>0</v>
      </c>
      <c r="K115" s="22">
        <f t="shared" si="6"/>
        <v>-20</v>
      </c>
      <c r="L115" s="22">
        <f t="shared" si="7"/>
        <v>-20</v>
      </c>
      <c r="M115" s="31"/>
      <c r="N115" s="31"/>
    </row>
    <row r="116" spans="1:14" x14ac:dyDescent="0.25">
      <c r="A116" s="16">
        <f ca="1">IF(B116=(0),"",COUNTA($B$2:B116))</f>
        <v>115</v>
      </c>
      <c r="B116" s="20" t="str">
        <f t="shared" ca="1" si="8"/>
        <v/>
      </c>
      <c r="C116" s="21" t="str">
        <f t="shared" ca="1" si="9"/>
        <v/>
      </c>
      <c r="D116" s="22"/>
      <c r="E116" s="23"/>
      <c r="F116" s="16" t="str">
        <f>IF(ISBLANK(G116),"",COUNTA($G$2:G116))</f>
        <v/>
      </c>
      <c r="G116" s="30"/>
      <c r="H116" s="30"/>
      <c r="I116" s="30"/>
      <c r="J116" s="22">
        <f t="shared" si="5"/>
        <v>0</v>
      </c>
      <c r="K116" s="22">
        <f t="shared" si="6"/>
        <v>-20</v>
      </c>
      <c r="L116" s="22">
        <f t="shared" si="7"/>
        <v>-20</v>
      </c>
      <c r="M116" s="31"/>
      <c r="N116" s="31"/>
    </row>
    <row r="117" spans="1:14" x14ac:dyDescent="0.25">
      <c r="A117" s="16">
        <f ca="1">IF(B117=(0),"",COUNTA($B$2:B117))</f>
        <v>116</v>
      </c>
      <c r="B117" s="20" t="str">
        <f t="shared" ca="1" si="8"/>
        <v/>
      </c>
      <c r="C117" s="21" t="str">
        <f t="shared" ca="1" si="9"/>
        <v/>
      </c>
      <c r="D117" s="22"/>
      <c r="E117" s="26"/>
      <c r="F117" s="16" t="str">
        <f>IF(ISBLANK(G117),"",COUNTA($G$2:G117))</f>
        <v/>
      </c>
      <c r="G117" s="30"/>
      <c r="H117" s="30"/>
      <c r="I117" s="30"/>
      <c r="J117" s="22">
        <f t="shared" si="5"/>
        <v>0</v>
      </c>
      <c r="K117" s="22">
        <f t="shared" si="6"/>
        <v>-20</v>
      </c>
      <c r="L117" s="22">
        <f t="shared" si="7"/>
        <v>-20</v>
      </c>
      <c r="M117" s="31"/>
      <c r="N117" s="31"/>
    </row>
    <row r="118" spans="1:14" x14ac:dyDescent="0.25">
      <c r="A118" s="16">
        <f ca="1">IF(B118=(0),"",COUNTA($B$2:B118))</f>
        <v>117</v>
      </c>
      <c r="B118" s="20" t="str">
        <f t="shared" ca="1" si="8"/>
        <v/>
      </c>
      <c r="C118" s="21" t="str">
        <f t="shared" ca="1" si="9"/>
        <v/>
      </c>
      <c r="D118" s="22"/>
      <c r="E118" s="26"/>
      <c r="F118" s="16" t="str">
        <f>IF(ISBLANK(G118),"",COUNTA($G$2:G118))</f>
        <v/>
      </c>
      <c r="G118" s="30"/>
      <c r="H118" s="30"/>
      <c r="I118" s="30"/>
      <c r="J118" s="22">
        <f t="shared" si="5"/>
        <v>0</v>
      </c>
      <c r="K118" s="22">
        <f t="shared" si="6"/>
        <v>-20</v>
      </c>
      <c r="L118" s="22">
        <f t="shared" si="7"/>
        <v>-20</v>
      </c>
      <c r="M118" s="31"/>
      <c r="N118" s="31"/>
    </row>
    <row r="119" spans="1:14" x14ac:dyDescent="0.25">
      <c r="A119" s="16">
        <f ca="1">IF(B119=(0),"",COUNTA($B$2:B119))</f>
        <v>118</v>
      </c>
      <c r="B119" s="20" t="str">
        <f t="shared" ca="1" si="8"/>
        <v/>
      </c>
      <c r="C119" s="21" t="str">
        <f t="shared" ca="1" si="9"/>
        <v/>
      </c>
      <c r="D119" s="22"/>
      <c r="E119" s="23"/>
      <c r="F119" s="16" t="str">
        <f>IF(ISBLANK(G119),"",COUNTA($G$2:G119))</f>
        <v/>
      </c>
      <c r="G119" s="30"/>
      <c r="H119" s="30"/>
      <c r="I119" s="30"/>
      <c r="J119" s="22">
        <f t="shared" si="5"/>
        <v>0</v>
      </c>
      <c r="K119" s="22">
        <f t="shared" si="6"/>
        <v>-20</v>
      </c>
      <c r="L119" s="22">
        <f t="shared" si="7"/>
        <v>-20</v>
      </c>
      <c r="M119" s="31"/>
      <c r="N119" s="31"/>
    </row>
    <row r="120" spans="1:14" x14ac:dyDescent="0.25">
      <c r="A120" s="16">
        <f ca="1">IF(B120=(0),"",COUNTA($B$2:B120))</f>
        <v>119</v>
      </c>
      <c r="B120" s="20" t="str">
        <f t="shared" ca="1" si="8"/>
        <v/>
      </c>
      <c r="C120" s="21" t="str">
        <f t="shared" ca="1" si="9"/>
        <v/>
      </c>
      <c r="D120" s="22"/>
      <c r="E120" s="26"/>
      <c r="F120" s="16" t="str">
        <f>IF(ISBLANK(G120),"",COUNTA($G$2:G120))</f>
        <v/>
      </c>
      <c r="G120" s="30"/>
      <c r="H120" s="30"/>
      <c r="I120" s="30"/>
      <c r="J120" s="22">
        <f t="shared" si="5"/>
        <v>0</v>
      </c>
      <c r="K120" s="22">
        <f t="shared" si="6"/>
        <v>-20</v>
      </c>
      <c r="L120" s="22">
        <f t="shared" si="7"/>
        <v>-20</v>
      </c>
      <c r="M120" s="31"/>
      <c r="N120" s="31"/>
    </row>
    <row r="121" spans="1:14" x14ac:dyDescent="0.25">
      <c r="A121" s="16">
        <f ca="1">IF(B121=(0),"",COUNTA($B$2:B121))</f>
        <v>120</v>
      </c>
      <c r="B121" s="20" t="str">
        <f t="shared" ca="1" si="8"/>
        <v/>
      </c>
      <c r="C121" s="21" t="str">
        <f t="shared" ca="1" si="9"/>
        <v/>
      </c>
      <c r="D121" s="22"/>
      <c r="E121" s="26"/>
      <c r="F121" s="16" t="str">
        <f>IF(ISBLANK(G121),"",COUNTA($G$2:G121))</f>
        <v/>
      </c>
      <c r="G121" s="30"/>
      <c r="H121" s="30"/>
      <c r="I121" s="30"/>
      <c r="J121" s="22">
        <f t="shared" si="5"/>
        <v>0</v>
      </c>
      <c r="K121" s="22">
        <f t="shared" si="6"/>
        <v>-20</v>
      </c>
      <c r="L121" s="22">
        <f t="shared" si="7"/>
        <v>-20</v>
      </c>
      <c r="M121" s="31"/>
      <c r="N121" s="31"/>
    </row>
    <row r="122" spans="1:14" x14ac:dyDescent="0.25">
      <c r="A122" s="16">
        <f ca="1">IF(B122=(0),"",COUNTA($B$2:B122))</f>
        <v>121</v>
      </c>
      <c r="B122" s="20" t="str">
        <f t="shared" ca="1" si="8"/>
        <v/>
      </c>
      <c r="C122" s="21" t="str">
        <f t="shared" ca="1" si="9"/>
        <v/>
      </c>
      <c r="D122" s="22"/>
      <c r="E122" s="23"/>
      <c r="F122" s="16" t="str">
        <f>IF(ISBLANK(G122),"",COUNTA($G$2:G122))</f>
        <v/>
      </c>
      <c r="G122" s="30"/>
      <c r="H122" s="30"/>
      <c r="I122" s="30"/>
      <c r="J122" s="22">
        <f t="shared" si="5"/>
        <v>0</v>
      </c>
      <c r="K122" s="22">
        <f t="shared" si="6"/>
        <v>-20</v>
      </c>
      <c r="L122" s="22">
        <f t="shared" si="7"/>
        <v>-20</v>
      </c>
      <c r="M122" s="31"/>
      <c r="N122" s="31"/>
    </row>
    <row r="123" spans="1:14" x14ac:dyDescent="0.25">
      <c r="A123" s="16">
        <f ca="1">IF(B123=(0),"",COUNTA($B$2:B123))</f>
        <v>122</v>
      </c>
      <c r="B123" s="20" t="str">
        <f t="shared" ca="1" si="8"/>
        <v/>
      </c>
      <c r="C123" s="21" t="str">
        <f t="shared" ca="1" si="9"/>
        <v/>
      </c>
      <c r="D123" s="22"/>
      <c r="E123" s="26"/>
      <c r="F123" s="16" t="str">
        <f>IF(ISBLANK(G123),"",COUNTA($G$2:G123))</f>
        <v/>
      </c>
      <c r="G123" s="30"/>
      <c r="H123" s="30"/>
      <c r="I123" s="30"/>
      <c r="J123" s="22">
        <f t="shared" si="5"/>
        <v>0</v>
      </c>
      <c r="K123" s="22">
        <f t="shared" si="6"/>
        <v>-20</v>
      </c>
      <c r="L123" s="22">
        <f t="shared" si="7"/>
        <v>-20</v>
      </c>
      <c r="M123" s="31"/>
      <c r="N123" s="31"/>
    </row>
    <row r="124" spans="1:14" x14ac:dyDescent="0.25">
      <c r="A124" s="16">
        <f ca="1">IF(B124=(0),"",COUNTA($B$2:B124))</f>
        <v>123</v>
      </c>
      <c r="B124" s="20" t="str">
        <f t="shared" ca="1" si="8"/>
        <v/>
      </c>
      <c r="C124" s="21" t="str">
        <f t="shared" ca="1" si="9"/>
        <v/>
      </c>
      <c r="D124" s="22"/>
      <c r="E124" s="26"/>
      <c r="F124" s="16" t="str">
        <f>IF(ISBLANK(G124),"",COUNTA($G$2:G124))</f>
        <v/>
      </c>
      <c r="G124" s="30"/>
      <c r="H124" s="30"/>
      <c r="I124" s="30"/>
      <c r="J124" s="22">
        <f t="shared" si="5"/>
        <v>0</v>
      </c>
      <c r="K124" s="22">
        <f t="shared" si="6"/>
        <v>-20</v>
      </c>
      <c r="L124" s="22">
        <f t="shared" si="7"/>
        <v>-20</v>
      </c>
      <c r="M124" s="31"/>
      <c r="N124" s="31"/>
    </row>
    <row r="125" spans="1:14" x14ac:dyDescent="0.25">
      <c r="A125" s="16">
        <f ca="1">IF(B125=(0),"",COUNTA($B$2:B125))</f>
        <v>124</v>
      </c>
      <c r="B125" s="20" t="str">
        <f t="shared" ca="1" si="8"/>
        <v/>
      </c>
      <c r="C125" s="21" t="str">
        <f t="shared" ca="1" si="9"/>
        <v/>
      </c>
      <c r="D125" s="22"/>
      <c r="E125" s="23"/>
      <c r="F125" s="16" t="str">
        <f>IF(ISBLANK(G125),"",COUNTA($G$2:G125))</f>
        <v/>
      </c>
      <c r="G125" s="30"/>
      <c r="H125" s="30"/>
      <c r="I125" s="30"/>
      <c r="J125" s="22">
        <f t="shared" si="5"/>
        <v>0</v>
      </c>
      <c r="K125" s="22">
        <f t="shared" si="6"/>
        <v>-20</v>
      </c>
      <c r="L125" s="22">
        <f t="shared" si="7"/>
        <v>-20</v>
      </c>
      <c r="M125" s="31"/>
      <c r="N125" s="31"/>
    </row>
    <row r="126" spans="1:14" x14ac:dyDescent="0.25">
      <c r="A126" s="16">
        <f ca="1">IF(B126=(0),"",COUNTA($B$2:B126))</f>
        <v>125</v>
      </c>
      <c r="B126" s="20" t="str">
        <f t="shared" ca="1" si="8"/>
        <v/>
      </c>
      <c r="C126" s="21" t="str">
        <f t="shared" ca="1" si="9"/>
        <v/>
      </c>
      <c r="D126" s="22"/>
      <c r="E126" s="26"/>
      <c r="F126" s="16" t="str">
        <f>IF(ISBLANK(G126),"",COUNTA($G$2:G126))</f>
        <v/>
      </c>
      <c r="G126" s="30"/>
      <c r="H126" s="30"/>
      <c r="I126" s="30"/>
      <c r="J126" s="22">
        <f t="shared" si="5"/>
        <v>0</v>
      </c>
      <c r="K126" s="22">
        <f t="shared" si="6"/>
        <v>-20</v>
      </c>
      <c r="L126" s="22">
        <f t="shared" si="7"/>
        <v>-20</v>
      </c>
      <c r="M126" s="31"/>
      <c r="N126" s="31"/>
    </row>
    <row r="127" spans="1:14" x14ac:dyDescent="0.25">
      <c r="A127" s="16">
        <f ca="1">IF(B127=(0),"",COUNTA($B$2:B127))</f>
        <v>126</v>
      </c>
      <c r="B127" s="20" t="str">
        <f t="shared" ca="1" si="8"/>
        <v/>
      </c>
      <c r="C127" s="21" t="str">
        <f t="shared" ca="1" si="9"/>
        <v/>
      </c>
      <c r="D127" s="22"/>
      <c r="E127" s="26"/>
      <c r="F127" s="16" t="str">
        <f>IF(ISBLANK(G127),"",COUNTA($G$2:G127))</f>
        <v/>
      </c>
      <c r="G127" s="30"/>
      <c r="H127" s="30"/>
      <c r="I127" s="30"/>
      <c r="J127" s="22">
        <f t="shared" si="5"/>
        <v>0</v>
      </c>
      <c r="K127" s="22">
        <f t="shared" si="6"/>
        <v>-20</v>
      </c>
      <c r="L127" s="22">
        <f t="shared" si="7"/>
        <v>-20</v>
      </c>
      <c r="M127" s="31"/>
      <c r="N127" s="31"/>
    </row>
    <row r="128" spans="1:14" x14ac:dyDescent="0.25">
      <c r="A128" s="16">
        <f ca="1">IF(B128=(0),"",COUNTA($B$2:B128))</f>
        <v>127</v>
      </c>
      <c r="B128" s="20" t="str">
        <f t="shared" ca="1" si="8"/>
        <v/>
      </c>
      <c r="C128" s="21" t="str">
        <f t="shared" ca="1" si="9"/>
        <v/>
      </c>
      <c r="D128" s="22"/>
      <c r="E128" s="33"/>
      <c r="F128" s="16" t="str">
        <f>IF(ISBLANK(G128),"",COUNTA($G$2:G128))</f>
        <v/>
      </c>
      <c r="G128" s="30"/>
      <c r="H128" s="30"/>
      <c r="I128" s="30"/>
      <c r="J128" s="22">
        <f t="shared" si="5"/>
        <v>0</v>
      </c>
      <c r="K128" s="22">
        <f t="shared" si="6"/>
        <v>-20</v>
      </c>
      <c r="L128" s="22">
        <f t="shared" si="7"/>
        <v>-20</v>
      </c>
      <c r="M128" s="31"/>
      <c r="N128" s="31"/>
    </row>
    <row r="129" spans="1:14" x14ac:dyDescent="0.25">
      <c r="A129" s="16">
        <f ca="1">IF(B129=(0),"",COUNTA($B$2:B129))</f>
        <v>128</v>
      </c>
      <c r="B129" s="20" t="str">
        <f t="shared" ca="1" si="8"/>
        <v/>
      </c>
      <c r="C129" s="21" t="str">
        <f t="shared" ca="1" si="9"/>
        <v/>
      </c>
      <c r="D129" s="22"/>
      <c r="E129" s="32"/>
      <c r="F129" s="16" t="str">
        <f>IF(ISBLANK(G129),"",COUNTA($G$2:G129))</f>
        <v/>
      </c>
      <c r="G129" s="30"/>
      <c r="H129" s="30"/>
      <c r="I129" s="30"/>
      <c r="J129" s="22">
        <f t="shared" si="5"/>
        <v>0</v>
      </c>
      <c r="K129" s="22">
        <f t="shared" si="6"/>
        <v>-20</v>
      </c>
      <c r="L129" s="22">
        <f t="shared" si="7"/>
        <v>-20</v>
      </c>
      <c r="M129" s="31"/>
      <c r="N129" s="31"/>
    </row>
    <row r="130" spans="1:14" x14ac:dyDescent="0.25">
      <c r="A130" s="16">
        <f ca="1">IF(B130=(0),"",COUNTA($B$2:B130))</f>
        <v>129</v>
      </c>
      <c r="B130" s="20" t="str">
        <f t="shared" ca="1" si="8"/>
        <v/>
      </c>
      <c r="C130" s="21" t="str">
        <f t="shared" ca="1" si="9"/>
        <v/>
      </c>
      <c r="D130" s="22"/>
      <c r="E130" s="32"/>
      <c r="F130" s="16" t="str">
        <f>IF(ISBLANK(G130),"",COUNTA($G$2:G130))</f>
        <v/>
      </c>
      <c r="G130" s="30"/>
      <c r="H130" s="30"/>
      <c r="I130" s="30"/>
      <c r="J130" s="22">
        <f t="shared" ref="J130:J193" si="10">IF(ISBLANK(M130),0,2.5)</f>
        <v>0</v>
      </c>
      <c r="K130" s="22">
        <f t="shared" ref="K130:K193" si="11">IF(ISBLANK(M130),-20,IF(VALUE(M130)&gt;0,-20,IF(VALUE(M130)&gt;VALUE(N130),-20,M130)))</f>
        <v>-20</v>
      </c>
      <c r="L130" s="22">
        <f t="shared" ref="L130:L193" si="12">IF(ISBLANK(N130),-20,IF(VALUE(N130)&gt;0,-20,IF(VALUE(N130)&gt;VALUE(M130),-20,N130)))</f>
        <v>-20</v>
      </c>
      <c r="M130" s="31"/>
      <c r="N130" s="31"/>
    </row>
    <row r="131" spans="1:14" x14ac:dyDescent="0.25">
      <c r="A131" s="16">
        <f ca="1">IF(B131=(0),"",COUNTA($B$2:B131))</f>
        <v>130</v>
      </c>
      <c r="B131" s="20" t="str">
        <f t="shared" ref="B131:B194" ca="1" si="13">UPPER(OFFSET(E131,(ROW()-1)*2,0))</f>
        <v/>
      </c>
      <c r="C131" s="21" t="str">
        <f t="shared" ref="C131:C194" ca="1" si="14">UPPER(OFFSET(E130,(ROW()-1)*2,0))</f>
        <v/>
      </c>
      <c r="D131" s="22"/>
      <c r="E131" s="33"/>
      <c r="F131" s="16" t="str">
        <f>IF(ISBLANK(G131),"",COUNTA($G$2:G131))</f>
        <v/>
      </c>
      <c r="G131" s="30"/>
      <c r="H131" s="30"/>
      <c r="I131" s="30"/>
      <c r="J131" s="22">
        <f t="shared" si="10"/>
        <v>0</v>
      </c>
      <c r="K131" s="22">
        <f t="shared" si="11"/>
        <v>-20</v>
      </c>
      <c r="L131" s="22">
        <f t="shared" si="12"/>
        <v>-20</v>
      </c>
      <c r="M131" s="31"/>
      <c r="N131" s="31"/>
    </row>
    <row r="132" spans="1:14" x14ac:dyDescent="0.25">
      <c r="A132" s="16">
        <f ca="1">IF(B132=(0),"",COUNTA($B$2:B132))</f>
        <v>131</v>
      </c>
      <c r="B132" s="20" t="str">
        <f t="shared" ca="1" si="13"/>
        <v/>
      </c>
      <c r="C132" s="21" t="str">
        <f t="shared" ca="1" si="14"/>
        <v/>
      </c>
      <c r="D132" s="22"/>
      <c r="E132" s="32"/>
      <c r="F132" s="16" t="str">
        <f>IF(ISBLANK(G132),"",COUNTA($G$2:G132))</f>
        <v/>
      </c>
      <c r="G132" s="30"/>
      <c r="H132" s="30"/>
      <c r="I132" s="30"/>
      <c r="J132" s="22">
        <f t="shared" si="10"/>
        <v>0</v>
      </c>
      <c r="K132" s="22">
        <f t="shared" si="11"/>
        <v>-20</v>
      </c>
      <c r="L132" s="22">
        <f t="shared" si="12"/>
        <v>-20</v>
      </c>
      <c r="M132" s="31"/>
      <c r="N132" s="31"/>
    </row>
    <row r="133" spans="1:14" x14ac:dyDescent="0.25">
      <c r="A133" s="16">
        <f ca="1">IF(B133=(0),"",COUNTA($B$2:B133))</f>
        <v>132</v>
      </c>
      <c r="B133" s="20" t="str">
        <f t="shared" ca="1" si="13"/>
        <v/>
      </c>
      <c r="C133" s="21" t="str">
        <f t="shared" ca="1" si="14"/>
        <v/>
      </c>
      <c r="D133" s="22"/>
      <c r="E133" s="32"/>
      <c r="F133" s="16" t="str">
        <f>IF(ISBLANK(G133),"",COUNTA($G$2:G133))</f>
        <v/>
      </c>
      <c r="G133" s="30"/>
      <c r="H133" s="30"/>
      <c r="I133" s="30"/>
      <c r="J133" s="22">
        <f t="shared" si="10"/>
        <v>0</v>
      </c>
      <c r="K133" s="22">
        <f t="shared" si="11"/>
        <v>-20</v>
      </c>
      <c r="L133" s="22">
        <f t="shared" si="12"/>
        <v>-20</v>
      </c>
      <c r="M133" s="31"/>
      <c r="N133" s="31"/>
    </row>
    <row r="134" spans="1:14" x14ac:dyDescent="0.25">
      <c r="A134" s="16">
        <f ca="1">IF(B134=(0),"",COUNTA($B$2:B134))</f>
        <v>133</v>
      </c>
      <c r="B134" s="20" t="str">
        <f t="shared" ca="1" si="13"/>
        <v/>
      </c>
      <c r="C134" s="21" t="str">
        <f t="shared" ca="1" si="14"/>
        <v/>
      </c>
      <c r="D134" s="22"/>
      <c r="E134" s="32"/>
      <c r="F134" s="16" t="str">
        <f>IF(ISBLANK(G134),"",COUNTA($G$2:G134))</f>
        <v/>
      </c>
      <c r="G134" s="30"/>
      <c r="H134" s="30"/>
      <c r="I134" s="30"/>
      <c r="J134" s="22">
        <f t="shared" si="10"/>
        <v>0</v>
      </c>
      <c r="K134" s="22">
        <f t="shared" si="11"/>
        <v>-20</v>
      </c>
      <c r="L134" s="22">
        <f t="shared" si="12"/>
        <v>-20</v>
      </c>
      <c r="M134" s="31"/>
      <c r="N134" s="31"/>
    </row>
    <row r="135" spans="1:14" x14ac:dyDescent="0.25">
      <c r="A135" s="16">
        <f ca="1">IF(B135=(0),"",COUNTA($B$2:B135))</f>
        <v>134</v>
      </c>
      <c r="B135" s="20" t="str">
        <f t="shared" ca="1" si="13"/>
        <v/>
      </c>
      <c r="C135" s="21" t="str">
        <f t="shared" ca="1" si="14"/>
        <v/>
      </c>
      <c r="D135" s="22"/>
      <c r="E135" s="32"/>
      <c r="F135" s="16" t="str">
        <f>IF(ISBLANK(G135),"",COUNTA($G$2:G135))</f>
        <v/>
      </c>
      <c r="G135" s="30"/>
      <c r="H135" s="30"/>
      <c r="I135" s="30"/>
      <c r="J135" s="22">
        <f t="shared" si="10"/>
        <v>0</v>
      </c>
      <c r="K135" s="22">
        <f t="shared" si="11"/>
        <v>-20</v>
      </c>
      <c r="L135" s="22">
        <f t="shared" si="12"/>
        <v>-20</v>
      </c>
      <c r="M135" s="31"/>
      <c r="N135" s="31"/>
    </row>
    <row r="136" spans="1:14" x14ac:dyDescent="0.25">
      <c r="A136" s="16">
        <f ca="1">IF(B136=(0),"",COUNTA($B$2:B136))</f>
        <v>135</v>
      </c>
      <c r="B136" s="20" t="str">
        <f t="shared" ca="1" si="13"/>
        <v/>
      </c>
      <c r="C136" s="21" t="str">
        <f t="shared" ca="1" si="14"/>
        <v/>
      </c>
      <c r="D136" s="22"/>
      <c r="E136" s="32"/>
      <c r="F136" s="16" t="str">
        <f>IF(ISBLANK(G136),"",COUNTA($G$2:G136))</f>
        <v/>
      </c>
      <c r="G136" s="30"/>
      <c r="H136" s="30"/>
      <c r="I136" s="30"/>
      <c r="J136" s="22">
        <f t="shared" si="10"/>
        <v>0</v>
      </c>
      <c r="K136" s="22">
        <f t="shared" si="11"/>
        <v>-20</v>
      </c>
      <c r="L136" s="22">
        <f t="shared" si="12"/>
        <v>-20</v>
      </c>
      <c r="M136" s="31"/>
      <c r="N136" s="31"/>
    </row>
    <row r="137" spans="1:14" x14ac:dyDescent="0.25">
      <c r="A137" s="16">
        <f ca="1">IF(B137=(0),"",COUNTA($B$2:B137))</f>
        <v>136</v>
      </c>
      <c r="B137" s="20" t="str">
        <f t="shared" ca="1" si="13"/>
        <v/>
      </c>
      <c r="C137" s="21" t="str">
        <f t="shared" ca="1" si="14"/>
        <v/>
      </c>
      <c r="D137" s="22"/>
      <c r="E137" s="32"/>
      <c r="F137" s="16" t="str">
        <f>IF(ISBLANK(G137),"",COUNTA($G$2:G137))</f>
        <v/>
      </c>
      <c r="G137" s="30"/>
      <c r="H137" s="30"/>
      <c r="I137" s="30"/>
      <c r="J137" s="22">
        <f t="shared" si="10"/>
        <v>0</v>
      </c>
      <c r="K137" s="22">
        <f t="shared" si="11"/>
        <v>-20</v>
      </c>
      <c r="L137" s="22">
        <f t="shared" si="12"/>
        <v>-20</v>
      </c>
      <c r="M137" s="31"/>
      <c r="N137" s="31"/>
    </row>
    <row r="138" spans="1:14" x14ac:dyDescent="0.25">
      <c r="A138" s="16">
        <f ca="1">IF(B138=(0),"",COUNTA($B$2:B138))</f>
        <v>137</v>
      </c>
      <c r="B138" s="20" t="str">
        <f t="shared" ca="1" si="13"/>
        <v/>
      </c>
      <c r="C138" s="21" t="str">
        <f t="shared" ca="1" si="14"/>
        <v/>
      </c>
      <c r="D138" s="22"/>
      <c r="E138" s="32"/>
      <c r="F138" s="16" t="str">
        <f>IF(ISBLANK(G138),"",COUNTA($G$2:G138))</f>
        <v/>
      </c>
      <c r="G138" s="30"/>
      <c r="H138" s="30"/>
      <c r="I138" s="30"/>
      <c r="J138" s="22">
        <f t="shared" si="10"/>
        <v>0</v>
      </c>
      <c r="K138" s="22">
        <f t="shared" si="11"/>
        <v>-20</v>
      </c>
      <c r="L138" s="22">
        <f t="shared" si="12"/>
        <v>-20</v>
      </c>
      <c r="M138" s="31"/>
      <c r="N138" s="31"/>
    </row>
    <row r="139" spans="1:14" x14ac:dyDescent="0.25">
      <c r="A139" s="16">
        <f ca="1">IF(B139=(0),"",COUNTA($B$2:B139))</f>
        <v>138</v>
      </c>
      <c r="B139" s="20" t="str">
        <f t="shared" ca="1" si="13"/>
        <v/>
      </c>
      <c r="C139" s="21" t="str">
        <f t="shared" ca="1" si="14"/>
        <v/>
      </c>
      <c r="D139" s="22"/>
      <c r="E139" s="32"/>
      <c r="F139" s="16" t="str">
        <f>IF(ISBLANK(G139),"",COUNTA($G$2:G139))</f>
        <v/>
      </c>
      <c r="G139" s="30"/>
      <c r="H139" s="30"/>
      <c r="I139" s="30"/>
      <c r="J139" s="22">
        <f t="shared" si="10"/>
        <v>0</v>
      </c>
      <c r="K139" s="22">
        <f t="shared" si="11"/>
        <v>-20</v>
      </c>
      <c r="L139" s="22">
        <f t="shared" si="12"/>
        <v>-20</v>
      </c>
      <c r="M139" s="31"/>
      <c r="N139" s="31"/>
    </row>
    <row r="140" spans="1:14" x14ac:dyDescent="0.25">
      <c r="A140" s="16">
        <f ca="1">IF(B140=(0),"",COUNTA($B$2:B140))</f>
        <v>139</v>
      </c>
      <c r="B140" s="20" t="str">
        <f t="shared" ca="1" si="13"/>
        <v/>
      </c>
      <c r="C140" s="21" t="str">
        <f t="shared" ca="1" si="14"/>
        <v/>
      </c>
      <c r="D140" s="22"/>
      <c r="E140" s="32"/>
      <c r="F140" s="16" t="str">
        <f>IF(ISBLANK(G140),"",COUNTA($G$2:G140))</f>
        <v/>
      </c>
      <c r="G140" s="30"/>
      <c r="H140" s="30"/>
      <c r="I140" s="30"/>
      <c r="J140" s="22">
        <f t="shared" si="10"/>
        <v>0</v>
      </c>
      <c r="K140" s="22">
        <f t="shared" si="11"/>
        <v>-20</v>
      </c>
      <c r="L140" s="22">
        <f t="shared" si="12"/>
        <v>-20</v>
      </c>
      <c r="M140" s="31"/>
      <c r="N140" s="31"/>
    </row>
    <row r="141" spans="1:14" x14ac:dyDescent="0.25">
      <c r="A141" s="16">
        <f ca="1">IF(B141=(0),"",COUNTA($B$2:B141))</f>
        <v>140</v>
      </c>
      <c r="B141" s="20" t="str">
        <f t="shared" ca="1" si="13"/>
        <v/>
      </c>
      <c r="C141" s="21" t="str">
        <f t="shared" ca="1" si="14"/>
        <v/>
      </c>
      <c r="D141" s="22"/>
      <c r="E141" s="32"/>
      <c r="F141" s="16" t="str">
        <f>IF(ISBLANK(G141),"",COUNTA($G$2:G141))</f>
        <v/>
      </c>
      <c r="G141" s="30"/>
      <c r="H141" s="30"/>
      <c r="I141" s="30"/>
      <c r="J141" s="22">
        <f t="shared" si="10"/>
        <v>0</v>
      </c>
      <c r="K141" s="22">
        <f t="shared" si="11"/>
        <v>-20</v>
      </c>
      <c r="L141" s="22">
        <f t="shared" si="12"/>
        <v>-20</v>
      </c>
      <c r="M141" s="31"/>
      <c r="N141" s="31"/>
    </row>
    <row r="142" spans="1:14" x14ac:dyDescent="0.25">
      <c r="A142" s="16">
        <f ca="1">IF(B142=(0),"",COUNTA($B$2:B142))</f>
        <v>141</v>
      </c>
      <c r="B142" s="20" t="str">
        <f t="shared" ca="1" si="13"/>
        <v/>
      </c>
      <c r="C142" s="21" t="str">
        <f t="shared" ca="1" si="14"/>
        <v/>
      </c>
      <c r="D142" s="22"/>
      <c r="E142" s="32"/>
      <c r="F142" s="16" t="str">
        <f>IF(ISBLANK(G142),"",COUNTA($G$2:G142))</f>
        <v/>
      </c>
      <c r="G142" s="30"/>
      <c r="H142" s="30"/>
      <c r="I142" s="30"/>
      <c r="J142" s="22">
        <f t="shared" si="10"/>
        <v>0</v>
      </c>
      <c r="K142" s="22">
        <f t="shared" si="11"/>
        <v>-20</v>
      </c>
      <c r="L142" s="22">
        <f t="shared" si="12"/>
        <v>-20</v>
      </c>
      <c r="M142" s="31"/>
      <c r="N142" s="31"/>
    </row>
    <row r="143" spans="1:14" x14ac:dyDescent="0.25">
      <c r="A143" s="16">
        <f ca="1">IF(B143=(0),"",COUNTA($B$2:B143))</f>
        <v>142</v>
      </c>
      <c r="B143" s="20" t="str">
        <f t="shared" ca="1" si="13"/>
        <v/>
      </c>
      <c r="C143" s="21" t="str">
        <f t="shared" ca="1" si="14"/>
        <v/>
      </c>
      <c r="D143" s="22"/>
      <c r="E143" s="32"/>
      <c r="F143" s="16" t="str">
        <f>IF(ISBLANK(G143),"",COUNTA($G$2:G143))</f>
        <v/>
      </c>
      <c r="G143" s="30"/>
      <c r="H143" s="30"/>
      <c r="I143" s="30"/>
      <c r="J143" s="22">
        <f t="shared" si="10"/>
        <v>0</v>
      </c>
      <c r="K143" s="22">
        <f t="shared" si="11"/>
        <v>-20</v>
      </c>
      <c r="L143" s="22">
        <f t="shared" si="12"/>
        <v>-20</v>
      </c>
      <c r="M143" s="31"/>
      <c r="N143" s="31"/>
    </row>
    <row r="144" spans="1:14" x14ac:dyDescent="0.25">
      <c r="A144" s="16">
        <f ca="1">IF(B144=(0),"",COUNTA($B$2:B144))</f>
        <v>143</v>
      </c>
      <c r="B144" s="20" t="str">
        <f t="shared" ca="1" si="13"/>
        <v/>
      </c>
      <c r="C144" s="21" t="str">
        <f t="shared" ca="1" si="14"/>
        <v/>
      </c>
      <c r="D144" s="22"/>
      <c r="E144" s="32"/>
      <c r="F144" s="16" t="str">
        <f>IF(ISBLANK(G144),"",COUNTA($G$2:G144))</f>
        <v/>
      </c>
      <c r="G144" s="30"/>
      <c r="H144" s="30"/>
      <c r="I144" s="30"/>
      <c r="J144" s="22">
        <f t="shared" si="10"/>
        <v>0</v>
      </c>
      <c r="K144" s="22">
        <f t="shared" si="11"/>
        <v>-20</v>
      </c>
      <c r="L144" s="22">
        <f t="shared" si="12"/>
        <v>-20</v>
      </c>
      <c r="M144" s="31"/>
      <c r="N144" s="31"/>
    </row>
    <row r="145" spans="1:14" x14ac:dyDescent="0.25">
      <c r="A145" s="16">
        <f ca="1">IF(B145=(0),"",COUNTA($B$2:B145))</f>
        <v>144</v>
      </c>
      <c r="B145" s="20" t="str">
        <f t="shared" ca="1" si="13"/>
        <v/>
      </c>
      <c r="C145" s="21" t="str">
        <f t="shared" ca="1" si="14"/>
        <v/>
      </c>
      <c r="D145" s="22"/>
      <c r="E145" s="32"/>
      <c r="F145" s="16" t="str">
        <f>IF(ISBLANK(G145),"",COUNTA($G$2:G145))</f>
        <v/>
      </c>
      <c r="G145" s="30"/>
      <c r="H145" s="30"/>
      <c r="I145" s="30"/>
      <c r="J145" s="22">
        <f t="shared" si="10"/>
        <v>0</v>
      </c>
      <c r="K145" s="22">
        <f t="shared" si="11"/>
        <v>-20</v>
      </c>
      <c r="L145" s="22">
        <f t="shared" si="12"/>
        <v>-20</v>
      </c>
      <c r="M145" s="31"/>
      <c r="N145" s="31"/>
    </row>
    <row r="146" spans="1:14" x14ac:dyDescent="0.25">
      <c r="A146" s="16">
        <f ca="1">IF(B146=(0),"",COUNTA($B$2:B146))</f>
        <v>145</v>
      </c>
      <c r="B146" s="20" t="str">
        <f t="shared" ca="1" si="13"/>
        <v/>
      </c>
      <c r="C146" s="21" t="str">
        <f t="shared" ca="1" si="14"/>
        <v/>
      </c>
      <c r="D146" s="22"/>
      <c r="E146" s="32"/>
      <c r="F146" s="16" t="str">
        <f>IF(ISBLANK(G146),"",COUNTA($G$2:G146))</f>
        <v/>
      </c>
      <c r="G146" s="30"/>
      <c r="H146" s="30"/>
      <c r="I146" s="30"/>
      <c r="J146" s="22">
        <f t="shared" si="10"/>
        <v>0</v>
      </c>
      <c r="K146" s="22">
        <f t="shared" si="11"/>
        <v>-20</v>
      </c>
      <c r="L146" s="22">
        <f t="shared" si="12"/>
        <v>-20</v>
      </c>
      <c r="M146" s="31"/>
      <c r="N146" s="31"/>
    </row>
    <row r="147" spans="1:14" x14ac:dyDescent="0.25">
      <c r="A147" s="16">
        <f ca="1">IF(B147=(0),"",COUNTA($B$2:B147))</f>
        <v>146</v>
      </c>
      <c r="B147" s="20" t="str">
        <f t="shared" ca="1" si="13"/>
        <v/>
      </c>
      <c r="C147" s="21" t="str">
        <f t="shared" ca="1" si="14"/>
        <v/>
      </c>
      <c r="D147" s="22"/>
      <c r="E147" s="32"/>
      <c r="F147" s="16" t="str">
        <f>IF(ISBLANK(G147),"",COUNTA($G$2:G147))</f>
        <v/>
      </c>
      <c r="G147" s="30"/>
      <c r="H147" s="30"/>
      <c r="I147" s="30"/>
      <c r="J147" s="22">
        <f t="shared" si="10"/>
        <v>0</v>
      </c>
      <c r="K147" s="22">
        <f t="shared" si="11"/>
        <v>-20</v>
      </c>
      <c r="L147" s="22">
        <f t="shared" si="12"/>
        <v>-20</v>
      </c>
      <c r="M147" s="31"/>
      <c r="N147" s="31"/>
    </row>
    <row r="148" spans="1:14" x14ac:dyDescent="0.25">
      <c r="A148" s="16">
        <f ca="1">IF(B148=(0),"",COUNTA($B$2:B148))</f>
        <v>147</v>
      </c>
      <c r="B148" s="20" t="str">
        <f t="shared" ca="1" si="13"/>
        <v/>
      </c>
      <c r="C148" s="21" t="str">
        <f t="shared" ca="1" si="14"/>
        <v/>
      </c>
      <c r="D148" s="22"/>
      <c r="E148" s="32"/>
      <c r="F148" s="16" t="str">
        <f>IF(ISBLANK(G148),"",COUNTA($G$2:G148))</f>
        <v/>
      </c>
      <c r="G148" s="30"/>
      <c r="H148" s="30"/>
      <c r="I148" s="30"/>
      <c r="J148" s="22">
        <f t="shared" si="10"/>
        <v>0</v>
      </c>
      <c r="K148" s="22">
        <f t="shared" si="11"/>
        <v>-20</v>
      </c>
      <c r="L148" s="22">
        <f t="shared" si="12"/>
        <v>-20</v>
      </c>
      <c r="M148" s="31"/>
      <c r="N148" s="31"/>
    </row>
    <row r="149" spans="1:14" x14ac:dyDescent="0.25">
      <c r="A149" s="16">
        <f ca="1">IF(B149=(0),"",COUNTA($B$2:B149))</f>
        <v>148</v>
      </c>
      <c r="B149" s="20" t="str">
        <f t="shared" ca="1" si="13"/>
        <v/>
      </c>
      <c r="C149" s="21" t="str">
        <f t="shared" ca="1" si="14"/>
        <v/>
      </c>
      <c r="D149" s="22"/>
      <c r="E149" s="32"/>
      <c r="F149" s="16" t="str">
        <f>IF(ISBLANK(G149),"",COUNTA($G$2:G149))</f>
        <v/>
      </c>
      <c r="G149" s="30"/>
      <c r="H149" s="30"/>
      <c r="I149" s="30"/>
      <c r="J149" s="22">
        <f t="shared" si="10"/>
        <v>0</v>
      </c>
      <c r="K149" s="22">
        <f t="shared" si="11"/>
        <v>-20</v>
      </c>
      <c r="L149" s="22">
        <f t="shared" si="12"/>
        <v>-20</v>
      </c>
      <c r="M149" s="31"/>
      <c r="N149" s="31"/>
    </row>
    <row r="150" spans="1:14" x14ac:dyDescent="0.25">
      <c r="A150" s="16">
        <f ca="1">IF(B150=(0),"",COUNTA($B$2:B150))</f>
        <v>149</v>
      </c>
      <c r="B150" s="20" t="str">
        <f t="shared" ca="1" si="13"/>
        <v/>
      </c>
      <c r="C150" s="21" t="str">
        <f t="shared" ca="1" si="14"/>
        <v/>
      </c>
      <c r="D150" s="22"/>
      <c r="E150" s="32"/>
      <c r="F150" s="16" t="str">
        <f>IF(ISBLANK(G150),"",COUNTA($G$2:G150))</f>
        <v/>
      </c>
      <c r="G150" s="30"/>
      <c r="H150" s="30"/>
      <c r="I150" s="30"/>
      <c r="J150" s="22">
        <f t="shared" si="10"/>
        <v>0</v>
      </c>
      <c r="K150" s="22">
        <f t="shared" si="11"/>
        <v>-20</v>
      </c>
      <c r="L150" s="22">
        <f t="shared" si="12"/>
        <v>-20</v>
      </c>
      <c r="M150" s="31"/>
      <c r="N150" s="31"/>
    </row>
    <row r="151" spans="1:14" x14ac:dyDescent="0.25">
      <c r="A151" s="16">
        <f ca="1">IF(B151=(0),"",COUNTA($B$2:B151))</f>
        <v>150</v>
      </c>
      <c r="B151" s="20" t="str">
        <f t="shared" ca="1" si="13"/>
        <v/>
      </c>
      <c r="C151" s="21" t="str">
        <f t="shared" ca="1" si="14"/>
        <v/>
      </c>
      <c r="D151" s="22"/>
      <c r="E151" s="32"/>
      <c r="F151" s="16" t="str">
        <f>IF(ISBLANK(G151),"",COUNTA($G$2:G151))</f>
        <v/>
      </c>
      <c r="G151" s="30"/>
      <c r="H151" s="30"/>
      <c r="I151" s="30"/>
      <c r="J151" s="22">
        <f t="shared" si="10"/>
        <v>0</v>
      </c>
      <c r="K151" s="22">
        <f t="shared" si="11"/>
        <v>-20</v>
      </c>
      <c r="L151" s="22">
        <f t="shared" si="12"/>
        <v>-20</v>
      </c>
      <c r="M151" s="31"/>
      <c r="N151" s="31"/>
    </row>
    <row r="152" spans="1:14" x14ac:dyDescent="0.25">
      <c r="A152" s="16">
        <f ca="1">IF(B152=(0),"",COUNTA($B$2:B152))</f>
        <v>151</v>
      </c>
      <c r="B152" s="20" t="str">
        <f t="shared" ca="1" si="13"/>
        <v/>
      </c>
      <c r="C152" s="21" t="str">
        <f t="shared" ca="1" si="14"/>
        <v/>
      </c>
      <c r="D152" s="22"/>
      <c r="E152" s="32"/>
      <c r="F152" s="16" t="str">
        <f>IF(ISBLANK(G152),"",COUNTA($G$2:G152))</f>
        <v/>
      </c>
      <c r="G152" s="30"/>
      <c r="H152" s="30"/>
      <c r="I152" s="30"/>
      <c r="J152" s="22">
        <f t="shared" si="10"/>
        <v>0</v>
      </c>
      <c r="K152" s="22">
        <f t="shared" si="11"/>
        <v>-20</v>
      </c>
      <c r="L152" s="22">
        <f t="shared" si="12"/>
        <v>-20</v>
      </c>
      <c r="M152" s="31"/>
      <c r="N152" s="31"/>
    </row>
    <row r="153" spans="1:14" x14ac:dyDescent="0.25">
      <c r="A153" s="16">
        <f ca="1">IF(B153=(0),"",COUNTA($B$2:B153))</f>
        <v>152</v>
      </c>
      <c r="B153" s="20" t="str">
        <f t="shared" ca="1" si="13"/>
        <v/>
      </c>
      <c r="C153" s="21" t="str">
        <f t="shared" ca="1" si="14"/>
        <v/>
      </c>
      <c r="D153" s="22"/>
      <c r="E153" s="32"/>
      <c r="F153" s="16" t="str">
        <f>IF(ISBLANK(G153),"",COUNTA($G$2:G153))</f>
        <v/>
      </c>
      <c r="G153" s="30"/>
      <c r="H153" s="30"/>
      <c r="I153" s="30"/>
      <c r="J153" s="22">
        <f t="shared" si="10"/>
        <v>0</v>
      </c>
      <c r="K153" s="22">
        <f t="shared" si="11"/>
        <v>-20</v>
      </c>
      <c r="L153" s="22">
        <f t="shared" si="12"/>
        <v>-20</v>
      </c>
      <c r="M153" s="31"/>
      <c r="N153" s="31"/>
    </row>
    <row r="154" spans="1:14" x14ac:dyDescent="0.25">
      <c r="A154" s="16">
        <f ca="1">IF(B154=(0),"",COUNTA($B$2:B154))</f>
        <v>153</v>
      </c>
      <c r="B154" s="20" t="str">
        <f t="shared" ca="1" si="13"/>
        <v/>
      </c>
      <c r="C154" s="21" t="str">
        <f t="shared" ca="1" si="14"/>
        <v/>
      </c>
      <c r="D154" s="22"/>
      <c r="E154" s="32"/>
      <c r="F154" s="16" t="str">
        <f>IF(ISBLANK(G154),"",COUNTA($G$2:G154))</f>
        <v/>
      </c>
      <c r="G154" s="30"/>
      <c r="H154" s="30"/>
      <c r="I154" s="30"/>
      <c r="J154" s="22">
        <f t="shared" si="10"/>
        <v>0</v>
      </c>
      <c r="K154" s="22">
        <f t="shared" si="11"/>
        <v>-20</v>
      </c>
      <c r="L154" s="22">
        <f t="shared" si="12"/>
        <v>-20</v>
      </c>
      <c r="M154" s="31"/>
      <c r="N154" s="31"/>
    </row>
    <row r="155" spans="1:14" x14ac:dyDescent="0.25">
      <c r="A155" s="16">
        <f ca="1">IF(B155=(0),"",COUNTA($B$2:B155))</f>
        <v>154</v>
      </c>
      <c r="B155" s="20" t="str">
        <f t="shared" ca="1" si="13"/>
        <v/>
      </c>
      <c r="C155" s="21" t="str">
        <f t="shared" ca="1" si="14"/>
        <v/>
      </c>
      <c r="D155" s="22"/>
      <c r="E155" s="32"/>
      <c r="F155" s="16" t="str">
        <f>IF(ISBLANK(G155),"",COUNTA($G$2:G155))</f>
        <v/>
      </c>
      <c r="G155" s="30"/>
      <c r="H155" s="30"/>
      <c r="I155" s="30"/>
      <c r="J155" s="22">
        <f t="shared" si="10"/>
        <v>0</v>
      </c>
      <c r="K155" s="22">
        <f t="shared" si="11"/>
        <v>-20</v>
      </c>
      <c r="L155" s="22">
        <f t="shared" si="12"/>
        <v>-20</v>
      </c>
      <c r="M155" s="31"/>
      <c r="N155" s="31"/>
    </row>
    <row r="156" spans="1:14" x14ac:dyDescent="0.25">
      <c r="A156" s="16">
        <f ca="1">IF(B156=(0),"",COUNTA($B$2:B156))</f>
        <v>155</v>
      </c>
      <c r="B156" s="20" t="str">
        <f t="shared" ca="1" si="13"/>
        <v/>
      </c>
      <c r="C156" s="21" t="str">
        <f t="shared" ca="1" si="14"/>
        <v/>
      </c>
      <c r="D156" s="22"/>
      <c r="E156" s="32"/>
      <c r="F156" s="16" t="str">
        <f>IF(ISBLANK(G156),"",COUNTA($G$2:G156))</f>
        <v/>
      </c>
      <c r="G156" s="30"/>
      <c r="H156" s="30"/>
      <c r="I156" s="30"/>
      <c r="J156" s="22">
        <f t="shared" si="10"/>
        <v>0</v>
      </c>
      <c r="K156" s="22">
        <f t="shared" si="11"/>
        <v>-20</v>
      </c>
      <c r="L156" s="22">
        <f t="shared" si="12"/>
        <v>-20</v>
      </c>
      <c r="M156" s="31"/>
      <c r="N156" s="31"/>
    </row>
    <row r="157" spans="1:14" x14ac:dyDescent="0.25">
      <c r="A157" s="16">
        <f ca="1">IF(B157=(0),"",COUNTA($B$2:B157))</f>
        <v>156</v>
      </c>
      <c r="B157" s="20" t="str">
        <f t="shared" ca="1" si="13"/>
        <v/>
      </c>
      <c r="C157" s="21" t="str">
        <f t="shared" ca="1" si="14"/>
        <v/>
      </c>
      <c r="D157" s="22"/>
      <c r="E157" s="32"/>
      <c r="F157" s="16" t="str">
        <f>IF(ISBLANK(G157),"",COUNTA($G$2:G157))</f>
        <v/>
      </c>
      <c r="G157" s="30"/>
      <c r="H157" s="30"/>
      <c r="I157" s="30"/>
      <c r="J157" s="22">
        <f t="shared" si="10"/>
        <v>0</v>
      </c>
      <c r="K157" s="22">
        <f t="shared" si="11"/>
        <v>-20</v>
      </c>
      <c r="L157" s="22">
        <f t="shared" si="12"/>
        <v>-20</v>
      </c>
      <c r="M157" s="31"/>
      <c r="N157" s="31"/>
    </row>
    <row r="158" spans="1:14" x14ac:dyDescent="0.25">
      <c r="A158" s="16">
        <f ca="1">IF(B158=(0),"",COUNTA($B$2:B158))</f>
        <v>157</v>
      </c>
      <c r="B158" s="20" t="str">
        <f t="shared" ca="1" si="13"/>
        <v/>
      </c>
      <c r="C158" s="21" t="str">
        <f t="shared" ca="1" si="14"/>
        <v/>
      </c>
      <c r="D158" s="22"/>
      <c r="E158" s="32"/>
      <c r="F158" s="16" t="str">
        <f>IF(ISBLANK(G158),"",COUNTA($G$2:G158))</f>
        <v/>
      </c>
      <c r="G158" s="30"/>
      <c r="H158" s="30"/>
      <c r="I158" s="30"/>
      <c r="J158" s="22">
        <f t="shared" si="10"/>
        <v>0</v>
      </c>
      <c r="K158" s="22">
        <f t="shared" si="11"/>
        <v>-20</v>
      </c>
      <c r="L158" s="22">
        <f t="shared" si="12"/>
        <v>-20</v>
      </c>
      <c r="M158" s="31"/>
      <c r="N158" s="31"/>
    </row>
    <row r="159" spans="1:14" x14ac:dyDescent="0.25">
      <c r="A159" s="16">
        <f ca="1">IF(B159=(0),"",COUNTA($B$2:B159))</f>
        <v>158</v>
      </c>
      <c r="B159" s="20" t="str">
        <f t="shared" ca="1" si="13"/>
        <v/>
      </c>
      <c r="C159" s="21" t="str">
        <f t="shared" ca="1" si="14"/>
        <v/>
      </c>
      <c r="D159" s="22"/>
      <c r="E159" s="32"/>
      <c r="F159" s="16" t="str">
        <f>IF(ISBLANK(G159),"",COUNTA($G$2:G159))</f>
        <v/>
      </c>
      <c r="G159" s="30"/>
      <c r="H159" s="30"/>
      <c r="I159" s="30"/>
      <c r="J159" s="22">
        <f t="shared" si="10"/>
        <v>0</v>
      </c>
      <c r="K159" s="22">
        <f t="shared" si="11"/>
        <v>-20</v>
      </c>
      <c r="L159" s="22">
        <f t="shared" si="12"/>
        <v>-20</v>
      </c>
      <c r="M159" s="31"/>
      <c r="N159" s="31"/>
    </row>
    <row r="160" spans="1:14" x14ac:dyDescent="0.25">
      <c r="A160" s="16">
        <f ca="1">IF(B160=(0),"",COUNTA($B$2:B160))</f>
        <v>159</v>
      </c>
      <c r="B160" s="20" t="str">
        <f t="shared" ca="1" si="13"/>
        <v/>
      </c>
      <c r="C160" s="21" t="str">
        <f t="shared" ca="1" si="14"/>
        <v/>
      </c>
      <c r="D160" s="22"/>
      <c r="E160" s="32"/>
      <c r="F160" s="16" t="str">
        <f>IF(ISBLANK(G160),"",COUNTA($G$2:G160))</f>
        <v/>
      </c>
      <c r="G160" s="30"/>
      <c r="H160" s="30"/>
      <c r="I160" s="30"/>
      <c r="J160" s="22">
        <f t="shared" si="10"/>
        <v>0</v>
      </c>
      <c r="K160" s="22">
        <f t="shared" si="11"/>
        <v>-20</v>
      </c>
      <c r="L160" s="22">
        <f t="shared" si="12"/>
        <v>-20</v>
      </c>
      <c r="M160" s="31"/>
      <c r="N160" s="31"/>
    </row>
    <row r="161" spans="1:14" x14ac:dyDescent="0.25">
      <c r="A161" s="16">
        <f ca="1">IF(B161=(0),"",COUNTA($B$2:B161))</f>
        <v>160</v>
      </c>
      <c r="B161" s="20" t="str">
        <f t="shared" ca="1" si="13"/>
        <v/>
      </c>
      <c r="C161" s="21" t="str">
        <f t="shared" ca="1" si="14"/>
        <v/>
      </c>
      <c r="D161" s="22"/>
      <c r="E161" s="32"/>
      <c r="F161" s="16" t="str">
        <f>IF(ISBLANK(G161),"",COUNTA($G$2:G161))</f>
        <v/>
      </c>
      <c r="G161" s="30"/>
      <c r="H161" s="30"/>
      <c r="I161" s="30"/>
      <c r="J161" s="22">
        <f t="shared" si="10"/>
        <v>0</v>
      </c>
      <c r="K161" s="22">
        <f t="shared" si="11"/>
        <v>-20</v>
      </c>
      <c r="L161" s="22">
        <f t="shared" si="12"/>
        <v>-20</v>
      </c>
      <c r="M161" s="31"/>
      <c r="N161" s="31"/>
    </row>
    <row r="162" spans="1:14" x14ac:dyDescent="0.25">
      <c r="A162" s="16">
        <f ca="1">IF(B162=(0),"",COUNTA($B$2:B162))</f>
        <v>161</v>
      </c>
      <c r="B162" s="20" t="str">
        <f t="shared" ca="1" si="13"/>
        <v/>
      </c>
      <c r="C162" s="21" t="str">
        <f t="shared" ca="1" si="14"/>
        <v/>
      </c>
      <c r="D162" s="22"/>
      <c r="E162" s="32"/>
      <c r="F162" s="16" t="str">
        <f>IF(ISBLANK(G162),"",COUNTA($G$2:G162))</f>
        <v/>
      </c>
      <c r="G162" s="30"/>
      <c r="H162" s="30"/>
      <c r="I162" s="30"/>
      <c r="J162" s="22">
        <f t="shared" si="10"/>
        <v>0</v>
      </c>
      <c r="K162" s="22">
        <f t="shared" si="11"/>
        <v>-20</v>
      </c>
      <c r="L162" s="22">
        <f t="shared" si="12"/>
        <v>-20</v>
      </c>
      <c r="M162" s="31"/>
      <c r="N162" s="31"/>
    </row>
    <row r="163" spans="1:14" x14ac:dyDescent="0.25">
      <c r="A163" s="16">
        <f ca="1">IF(B163=(0),"",COUNTA($B$2:B163))</f>
        <v>162</v>
      </c>
      <c r="B163" s="20" t="str">
        <f t="shared" ca="1" si="13"/>
        <v/>
      </c>
      <c r="C163" s="21" t="str">
        <f t="shared" ca="1" si="14"/>
        <v/>
      </c>
      <c r="D163" s="22"/>
      <c r="E163" s="32"/>
      <c r="F163" s="16" t="str">
        <f>IF(ISBLANK(G163),"",COUNTA($G$2:G163))</f>
        <v/>
      </c>
      <c r="G163" s="30"/>
      <c r="H163" s="30"/>
      <c r="I163" s="30"/>
      <c r="J163" s="22">
        <f t="shared" si="10"/>
        <v>0</v>
      </c>
      <c r="K163" s="22">
        <f t="shared" si="11"/>
        <v>-20</v>
      </c>
      <c r="L163" s="22">
        <f t="shared" si="12"/>
        <v>-20</v>
      </c>
      <c r="M163" s="31"/>
      <c r="N163" s="31"/>
    </row>
    <row r="164" spans="1:14" x14ac:dyDescent="0.25">
      <c r="A164" s="16">
        <f ca="1">IF(B164=(0),"",COUNTA($B$2:B164))</f>
        <v>163</v>
      </c>
      <c r="B164" s="20" t="str">
        <f t="shared" ca="1" si="13"/>
        <v/>
      </c>
      <c r="C164" s="21" t="str">
        <f t="shared" ca="1" si="14"/>
        <v/>
      </c>
      <c r="D164" s="22"/>
      <c r="E164" s="32"/>
      <c r="F164" s="16" t="str">
        <f>IF(ISBLANK(G164),"",COUNTA($G$2:G164))</f>
        <v/>
      </c>
      <c r="G164" s="30"/>
      <c r="H164" s="30"/>
      <c r="I164" s="30"/>
      <c r="J164" s="22">
        <f t="shared" si="10"/>
        <v>0</v>
      </c>
      <c r="K164" s="22">
        <f t="shared" si="11"/>
        <v>-20</v>
      </c>
      <c r="L164" s="22">
        <f t="shared" si="12"/>
        <v>-20</v>
      </c>
      <c r="M164" s="31"/>
      <c r="N164" s="31"/>
    </row>
    <row r="165" spans="1:14" x14ac:dyDescent="0.25">
      <c r="A165" s="16">
        <f ca="1">IF(B165=(0),"",COUNTA($B$2:B165))</f>
        <v>164</v>
      </c>
      <c r="B165" s="20" t="str">
        <f t="shared" ca="1" si="13"/>
        <v/>
      </c>
      <c r="C165" s="21" t="str">
        <f t="shared" ca="1" si="14"/>
        <v/>
      </c>
      <c r="D165" s="22"/>
      <c r="E165" s="32"/>
      <c r="F165" s="16" t="str">
        <f>IF(ISBLANK(G165),"",COUNTA($G$2:G165))</f>
        <v/>
      </c>
      <c r="G165" s="30"/>
      <c r="H165" s="30"/>
      <c r="I165" s="30"/>
      <c r="J165" s="22">
        <f t="shared" si="10"/>
        <v>0</v>
      </c>
      <c r="K165" s="22">
        <f t="shared" si="11"/>
        <v>-20</v>
      </c>
      <c r="L165" s="22">
        <f t="shared" si="12"/>
        <v>-20</v>
      </c>
      <c r="M165" s="31"/>
      <c r="N165" s="31"/>
    </row>
    <row r="166" spans="1:14" x14ac:dyDescent="0.25">
      <c r="A166" s="16">
        <f ca="1">IF(B166=(0),"",COUNTA($B$2:B166))</f>
        <v>165</v>
      </c>
      <c r="B166" s="20" t="str">
        <f t="shared" ca="1" si="13"/>
        <v/>
      </c>
      <c r="C166" s="21" t="str">
        <f t="shared" ca="1" si="14"/>
        <v/>
      </c>
      <c r="D166" s="22"/>
      <c r="E166" s="32"/>
      <c r="F166" s="16" t="str">
        <f>IF(ISBLANK(G166),"",COUNTA($G$2:G166))</f>
        <v/>
      </c>
      <c r="G166" s="30"/>
      <c r="H166" s="30"/>
      <c r="I166" s="30"/>
      <c r="J166" s="22">
        <f t="shared" si="10"/>
        <v>0</v>
      </c>
      <c r="K166" s="22">
        <f t="shared" si="11"/>
        <v>-20</v>
      </c>
      <c r="L166" s="22">
        <f t="shared" si="12"/>
        <v>-20</v>
      </c>
      <c r="M166" s="31"/>
      <c r="N166" s="31"/>
    </row>
    <row r="167" spans="1:14" x14ac:dyDescent="0.25">
      <c r="A167" s="16">
        <f ca="1">IF(B167=(0),"",COUNTA($B$2:B167))</f>
        <v>166</v>
      </c>
      <c r="B167" s="20" t="str">
        <f t="shared" ca="1" si="13"/>
        <v/>
      </c>
      <c r="C167" s="21" t="str">
        <f t="shared" ca="1" si="14"/>
        <v/>
      </c>
      <c r="D167" s="22"/>
      <c r="E167" s="32"/>
      <c r="F167" s="16" t="str">
        <f>IF(ISBLANK(G167),"",COUNTA($G$2:G167))</f>
        <v/>
      </c>
      <c r="G167" s="30"/>
      <c r="H167" s="30"/>
      <c r="I167" s="30"/>
      <c r="J167" s="22">
        <f t="shared" si="10"/>
        <v>0</v>
      </c>
      <c r="K167" s="22">
        <f t="shared" si="11"/>
        <v>-20</v>
      </c>
      <c r="L167" s="22">
        <f t="shared" si="12"/>
        <v>-20</v>
      </c>
      <c r="M167" s="31"/>
      <c r="N167" s="31"/>
    </row>
    <row r="168" spans="1:14" x14ac:dyDescent="0.25">
      <c r="A168" s="16">
        <f ca="1">IF(B168=(0),"",COUNTA($B$2:B168))</f>
        <v>167</v>
      </c>
      <c r="B168" s="20" t="str">
        <f t="shared" ca="1" si="13"/>
        <v/>
      </c>
      <c r="C168" s="21" t="str">
        <f t="shared" ca="1" si="14"/>
        <v/>
      </c>
      <c r="D168" s="22"/>
      <c r="E168" s="32"/>
      <c r="F168" s="16" t="str">
        <f>IF(ISBLANK(G168),"",COUNTA($G$2:G168))</f>
        <v/>
      </c>
      <c r="G168" s="30"/>
      <c r="H168" s="30"/>
      <c r="I168" s="30"/>
      <c r="J168" s="22">
        <f t="shared" si="10"/>
        <v>0</v>
      </c>
      <c r="K168" s="22">
        <f t="shared" si="11"/>
        <v>-20</v>
      </c>
      <c r="L168" s="22">
        <f t="shared" si="12"/>
        <v>-20</v>
      </c>
      <c r="M168" s="31"/>
      <c r="N168" s="31"/>
    </row>
    <row r="169" spans="1:14" x14ac:dyDescent="0.25">
      <c r="A169" s="16">
        <f ca="1">IF(B169=(0),"",COUNTA($B$2:B169))</f>
        <v>168</v>
      </c>
      <c r="B169" s="20" t="str">
        <f t="shared" ca="1" si="13"/>
        <v/>
      </c>
      <c r="C169" s="21" t="str">
        <f t="shared" ca="1" si="14"/>
        <v/>
      </c>
      <c r="D169" s="22"/>
      <c r="E169" s="32"/>
      <c r="F169" s="16" t="str">
        <f>IF(ISBLANK(G169),"",COUNTA($G$2:G169))</f>
        <v/>
      </c>
      <c r="G169" s="30"/>
      <c r="H169" s="30"/>
      <c r="I169" s="30"/>
      <c r="J169" s="22">
        <f t="shared" si="10"/>
        <v>0</v>
      </c>
      <c r="K169" s="22">
        <f t="shared" si="11"/>
        <v>-20</v>
      </c>
      <c r="L169" s="22">
        <f t="shared" si="12"/>
        <v>-20</v>
      </c>
      <c r="M169" s="31"/>
      <c r="N169" s="31"/>
    </row>
    <row r="170" spans="1:14" x14ac:dyDescent="0.25">
      <c r="A170" s="16">
        <f ca="1">IF(B170=(0),"",COUNTA($B$2:B170))</f>
        <v>169</v>
      </c>
      <c r="B170" s="20" t="str">
        <f t="shared" ca="1" si="13"/>
        <v/>
      </c>
      <c r="C170" s="21" t="str">
        <f t="shared" ca="1" si="14"/>
        <v/>
      </c>
      <c r="D170" s="22"/>
      <c r="E170" s="32"/>
      <c r="F170" s="16" t="str">
        <f>IF(ISBLANK(G170),"",COUNTA($G$2:G170))</f>
        <v/>
      </c>
      <c r="G170" s="30"/>
      <c r="H170" s="30"/>
      <c r="I170" s="30"/>
      <c r="J170" s="22">
        <f t="shared" si="10"/>
        <v>0</v>
      </c>
      <c r="K170" s="22">
        <f t="shared" si="11"/>
        <v>-20</v>
      </c>
      <c r="L170" s="22">
        <f t="shared" si="12"/>
        <v>-20</v>
      </c>
      <c r="M170" s="31"/>
      <c r="N170" s="31"/>
    </row>
    <row r="171" spans="1:14" x14ac:dyDescent="0.25">
      <c r="A171" s="16">
        <f ca="1">IF(B171=(0),"",COUNTA($B$2:B171))</f>
        <v>170</v>
      </c>
      <c r="B171" s="20" t="str">
        <f t="shared" ca="1" si="13"/>
        <v/>
      </c>
      <c r="C171" s="21" t="str">
        <f t="shared" ca="1" si="14"/>
        <v/>
      </c>
      <c r="D171" s="22"/>
      <c r="E171" s="32"/>
      <c r="F171" s="16" t="str">
        <f>IF(ISBLANK(G171),"",COUNTA($G$2:G171))</f>
        <v/>
      </c>
      <c r="G171" s="30"/>
      <c r="H171" s="30"/>
      <c r="I171" s="30"/>
      <c r="J171" s="22">
        <f t="shared" si="10"/>
        <v>0</v>
      </c>
      <c r="K171" s="22">
        <f t="shared" si="11"/>
        <v>-20</v>
      </c>
      <c r="L171" s="22">
        <f t="shared" si="12"/>
        <v>-20</v>
      </c>
      <c r="M171" s="31"/>
      <c r="N171" s="31"/>
    </row>
    <row r="172" spans="1:14" x14ac:dyDescent="0.25">
      <c r="A172" s="16">
        <f ca="1">IF(B172=(0),"",COUNTA($B$2:B172))</f>
        <v>171</v>
      </c>
      <c r="B172" s="20" t="str">
        <f t="shared" ca="1" si="13"/>
        <v/>
      </c>
      <c r="C172" s="21" t="str">
        <f t="shared" ca="1" si="14"/>
        <v/>
      </c>
      <c r="D172" s="22"/>
      <c r="E172" s="32"/>
      <c r="F172" s="16" t="str">
        <f>IF(ISBLANK(G172),"",COUNTA($G$2:G172))</f>
        <v/>
      </c>
      <c r="G172" s="30"/>
      <c r="H172" s="30"/>
      <c r="I172" s="30"/>
      <c r="J172" s="22">
        <f t="shared" si="10"/>
        <v>0</v>
      </c>
      <c r="K172" s="22">
        <f t="shared" si="11"/>
        <v>-20</v>
      </c>
      <c r="L172" s="22">
        <f t="shared" si="12"/>
        <v>-20</v>
      </c>
      <c r="M172" s="31"/>
      <c r="N172" s="31"/>
    </row>
    <row r="173" spans="1:14" x14ac:dyDescent="0.25">
      <c r="A173" s="16">
        <f ca="1">IF(B173=(0),"",COUNTA($B$2:B173))</f>
        <v>172</v>
      </c>
      <c r="B173" s="20" t="str">
        <f t="shared" ca="1" si="13"/>
        <v/>
      </c>
      <c r="C173" s="21" t="str">
        <f t="shared" ca="1" si="14"/>
        <v/>
      </c>
      <c r="D173" s="22"/>
      <c r="E173" s="32"/>
      <c r="F173" s="16" t="str">
        <f>IF(ISBLANK(G173),"",COUNTA($G$2:G173))</f>
        <v/>
      </c>
      <c r="G173" s="30"/>
      <c r="H173" s="30"/>
      <c r="I173" s="30"/>
      <c r="J173" s="22">
        <f t="shared" si="10"/>
        <v>0</v>
      </c>
      <c r="K173" s="22">
        <f t="shared" si="11"/>
        <v>-20</v>
      </c>
      <c r="L173" s="22">
        <f t="shared" si="12"/>
        <v>-20</v>
      </c>
      <c r="M173" s="31"/>
      <c r="N173" s="31"/>
    </row>
    <row r="174" spans="1:14" x14ac:dyDescent="0.25">
      <c r="A174" s="16">
        <f ca="1">IF(B174=(0),"",COUNTA($B$2:B174))</f>
        <v>173</v>
      </c>
      <c r="B174" s="20" t="str">
        <f t="shared" ca="1" si="13"/>
        <v/>
      </c>
      <c r="C174" s="21" t="str">
        <f t="shared" ca="1" si="14"/>
        <v/>
      </c>
      <c r="D174" s="22"/>
      <c r="E174" s="32"/>
      <c r="F174" s="16" t="str">
        <f>IF(ISBLANK(G174),"",COUNTA($G$2:G174))</f>
        <v/>
      </c>
      <c r="G174" s="30"/>
      <c r="H174" s="30"/>
      <c r="I174" s="30"/>
      <c r="J174" s="22">
        <f t="shared" si="10"/>
        <v>0</v>
      </c>
      <c r="K174" s="22">
        <f t="shared" si="11"/>
        <v>-20</v>
      </c>
      <c r="L174" s="22">
        <f t="shared" si="12"/>
        <v>-20</v>
      </c>
      <c r="M174" s="31"/>
      <c r="N174" s="31"/>
    </row>
    <row r="175" spans="1:14" x14ac:dyDescent="0.25">
      <c r="A175" s="16">
        <f ca="1">IF(B175=(0),"",COUNTA($B$2:B175))</f>
        <v>174</v>
      </c>
      <c r="B175" s="20" t="str">
        <f t="shared" ca="1" si="13"/>
        <v/>
      </c>
      <c r="C175" s="21" t="str">
        <f t="shared" ca="1" si="14"/>
        <v/>
      </c>
      <c r="D175" s="22"/>
      <c r="E175" s="32"/>
      <c r="F175" s="16" t="str">
        <f>IF(ISBLANK(G175),"",COUNTA($G$2:G175))</f>
        <v/>
      </c>
      <c r="G175" s="30"/>
      <c r="H175" s="30"/>
      <c r="I175" s="30"/>
      <c r="J175" s="22">
        <f t="shared" si="10"/>
        <v>0</v>
      </c>
      <c r="K175" s="22">
        <f t="shared" si="11"/>
        <v>-20</v>
      </c>
      <c r="L175" s="22">
        <f t="shared" si="12"/>
        <v>-20</v>
      </c>
      <c r="M175" s="31"/>
      <c r="N175" s="31"/>
    </row>
    <row r="176" spans="1:14" x14ac:dyDescent="0.25">
      <c r="A176" s="16">
        <f ca="1">IF(B176=(0),"",COUNTA($B$2:B176))</f>
        <v>175</v>
      </c>
      <c r="B176" s="20" t="str">
        <f t="shared" ca="1" si="13"/>
        <v/>
      </c>
      <c r="C176" s="21" t="str">
        <f t="shared" ca="1" si="14"/>
        <v/>
      </c>
      <c r="D176" s="22"/>
      <c r="E176" s="32"/>
      <c r="F176" s="16" t="str">
        <f>IF(ISBLANK(G176),"",COUNTA($G$2:G176))</f>
        <v/>
      </c>
      <c r="G176" s="30"/>
      <c r="H176" s="30"/>
      <c r="I176" s="30"/>
      <c r="J176" s="22">
        <f t="shared" si="10"/>
        <v>0</v>
      </c>
      <c r="K176" s="22">
        <f t="shared" si="11"/>
        <v>-20</v>
      </c>
      <c r="L176" s="22">
        <f t="shared" si="12"/>
        <v>-20</v>
      </c>
      <c r="M176" s="31"/>
      <c r="N176" s="31"/>
    </row>
    <row r="177" spans="1:14" x14ac:dyDescent="0.25">
      <c r="A177" s="16">
        <f ca="1">IF(B177=(0),"",COUNTA($B$2:B177))</f>
        <v>176</v>
      </c>
      <c r="B177" s="20" t="str">
        <f t="shared" ca="1" si="13"/>
        <v/>
      </c>
      <c r="C177" s="21" t="str">
        <f t="shared" ca="1" si="14"/>
        <v/>
      </c>
      <c r="D177" s="22"/>
      <c r="E177" s="32"/>
      <c r="F177" s="16" t="str">
        <f>IF(ISBLANK(G177),"",COUNTA($G$2:G177))</f>
        <v/>
      </c>
      <c r="G177" s="30"/>
      <c r="H177" s="30"/>
      <c r="I177" s="30"/>
      <c r="J177" s="22">
        <f t="shared" si="10"/>
        <v>0</v>
      </c>
      <c r="K177" s="22">
        <f t="shared" si="11"/>
        <v>-20</v>
      </c>
      <c r="L177" s="22">
        <f t="shared" si="12"/>
        <v>-20</v>
      </c>
      <c r="M177" s="31"/>
      <c r="N177" s="31"/>
    </row>
    <row r="178" spans="1:14" x14ac:dyDescent="0.25">
      <c r="A178" s="16">
        <f ca="1">IF(B178=(0),"",COUNTA($B$2:B178))</f>
        <v>177</v>
      </c>
      <c r="B178" s="20" t="str">
        <f t="shared" ca="1" si="13"/>
        <v/>
      </c>
      <c r="C178" s="21" t="str">
        <f t="shared" ca="1" si="14"/>
        <v/>
      </c>
      <c r="D178" s="22"/>
      <c r="E178" s="32"/>
      <c r="F178" s="16" t="str">
        <f>IF(ISBLANK(G178),"",COUNTA($G$2:G178))</f>
        <v/>
      </c>
      <c r="G178" s="30"/>
      <c r="H178" s="30"/>
      <c r="I178" s="30"/>
      <c r="J178" s="22">
        <f t="shared" si="10"/>
        <v>0</v>
      </c>
      <c r="K178" s="22">
        <f t="shared" si="11"/>
        <v>-20</v>
      </c>
      <c r="L178" s="22">
        <f t="shared" si="12"/>
        <v>-20</v>
      </c>
      <c r="M178" s="31"/>
      <c r="N178" s="31"/>
    </row>
    <row r="179" spans="1:14" x14ac:dyDescent="0.25">
      <c r="A179" s="16">
        <f ca="1">IF(B179=(0),"",COUNTA($B$2:B179))</f>
        <v>178</v>
      </c>
      <c r="B179" s="20" t="str">
        <f t="shared" ca="1" si="13"/>
        <v/>
      </c>
      <c r="C179" s="21" t="str">
        <f t="shared" ca="1" si="14"/>
        <v/>
      </c>
      <c r="D179" s="22"/>
      <c r="E179" s="32"/>
      <c r="F179" s="16" t="str">
        <f>IF(ISBLANK(G179),"",COUNTA($G$2:G179))</f>
        <v/>
      </c>
      <c r="G179" s="30"/>
      <c r="H179" s="30"/>
      <c r="I179" s="30"/>
      <c r="J179" s="22">
        <f t="shared" si="10"/>
        <v>0</v>
      </c>
      <c r="K179" s="22">
        <f t="shared" si="11"/>
        <v>-20</v>
      </c>
      <c r="L179" s="22">
        <f t="shared" si="12"/>
        <v>-20</v>
      </c>
      <c r="M179" s="31"/>
      <c r="N179" s="31"/>
    </row>
    <row r="180" spans="1:14" x14ac:dyDescent="0.25">
      <c r="A180" s="16">
        <f ca="1">IF(B180=(0),"",COUNTA($B$2:B180))</f>
        <v>179</v>
      </c>
      <c r="B180" s="20" t="str">
        <f t="shared" ca="1" si="13"/>
        <v/>
      </c>
      <c r="C180" s="21" t="str">
        <f t="shared" ca="1" si="14"/>
        <v/>
      </c>
      <c r="D180" s="22"/>
      <c r="E180" s="32"/>
      <c r="F180" s="16" t="str">
        <f>IF(ISBLANK(G180),"",COUNTA($G$2:G180))</f>
        <v/>
      </c>
      <c r="G180" s="30"/>
      <c r="H180" s="30"/>
      <c r="I180" s="30"/>
      <c r="J180" s="22">
        <f t="shared" si="10"/>
        <v>0</v>
      </c>
      <c r="K180" s="22">
        <f t="shared" si="11"/>
        <v>-20</v>
      </c>
      <c r="L180" s="22">
        <f t="shared" si="12"/>
        <v>-20</v>
      </c>
      <c r="M180" s="31"/>
      <c r="N180" s="31"/>
    </row>
    <row r="181" spans="1:14" x14ac:dyDescent="0.25">
      <c r="A181" s="16">
        <f ca="1">IF(B181=(0),"",COUNTA($B$2:B181))</f>
        <v>180</v>
      </c>
      <c r="B181" s="20" t="str">
        <f t="shared" ca="1" si="13"/>
        <v/>
      </c>
      <c r="C181" s="21" t="str">
        <f t="shared" ca="1" si="14"/>
        <v/>
      </c>
      <c r="D181" s="22"/>
      <c r="E181" s="32"/>
      <c r="F181" s="16" t="str">
        <f>IF(ISBLANK(G181),"",COUNTA($G$2:G181))</f>
        <v/>
      </c>
      <c r="G181" s="30"/>
      <c r="H181" s="30"/>
      <c r="I181" s="30"/>
      <c r="J181" s="22">
        <f t="shared" si="10"/>
        <v>0</v>
      </c>
      <c r="K181" s="22">
        <f t="shared" si="11"/>
        <v>-20</v>
      </c>
      <c r="L181" s="22">
        <f t="shared" si="12"/>
        <v>-20</v>
      </c>
      <c r="M181" s="31"/>
      <c r="N181" s="31"/>
    </row>
    <row r="182" spans="1:14" x14ac:dyDescent="0.25">
      <c r="A182" s="16">
        <f ca="1">IF(B182=(0),"",COUNTA($B$2:B182))</f>
        <v>181</v>
      </c>
      <c r="B182" s="20" t="str">
        <f t="shared" ca="1" si="13"/>
        <v/>
      </c>
      <c r="C182" s="21" t="str">
        <f t="shared" ca="1" si="14"/>
        <v/>
      </c>
      <c r="D182" s="22"/>
      <c r="E182" s="32"/>
      <c r="F182" s="16" t="str">
        <f>IF(ISBLANK(G182),"",COUNTA($G$2:G182))</f>
        <v/>
      </c>
      <c r="G182" s="30"/>
      <c r="H182" s="30"/>
      <c r="I182" s="30"/>
      <c r="J182" s="22">
        <f t="shared" si="10"/>
        <v>0</v>
      </c>
      <c r="K182" s="22">
        <f t="shared" si="11"/>
        <v>-20</v>
      </c>
      <c r="L182" s="22">
        <f t="shared" si="12"/>
        <v>-20</v>
      </c>
      <c r="M182" s="31"/>
      <c r="N182" s="31"/>
    </row>
    <row r="183" spans="1:14" x14ac:dyDescent="0.25">
      <c r="A183" s="16">
        <f ca="1">IF(B183=(0),"",COUNTA($B$2:B183))</f>
        <v>182</v>
      </c>
      <c r="B183" s="20" t="str">
        <f t="shared" ca="1" si="13"/>
        <v/>
      </c>
      <c r="C183" s="21" t="str">
        <f t="shared" ca="1" si="14"/>
        <v/>
      </c>
      <c r="D183" s="22"/>
      <c r="E183" s="32"/>
      <c r="F183" s="16" t="str">
        <f>IF(ISBLANK(G183),"",COUNTA($G$2:G183))</f>
        <v/>
      </c>
      <c r="G183" s="30"/>
      <c r="H183" s="30"/>
      <c r="I183" s="30"/>
      <c r="J183" s="22">
        <f t="shared" si="10"/>
        <v>0</v>
      </c>
      <c r="K183" s="22">
        <f t="shared" si="11"/>
        <v>-20</v>
      </c>
      <c r="L183" s="22">
        <f t="shared" si="12"/>
        <v>-20</v>
      </c>
      <c r="M183" s="31"/>
      <c r="N183" s="31"/>
    </row>
    <row r="184" spans="1:14" x14ac:dyDescent="0.25">
      <c r="A184" s="16">
        <f ca="1">IF(B184=(0),"",COUNTA($B$2:B184))</f>
        <v>183</v>
      </c>
      <c r="B184" s="20" t="str">
        <f t="shared" ca="1" si="13"/>
        <v/>
      </c>
      <c r="C184" s="21" t="str">
        <f t="shared" ca="1" si="14"/>
        <v/>
      </c>
      <c r="D184" s="22"/>
      <c r="E184" s="32"/>
      <c r="F184" s="16" t="str">
        <f>IF(ISBLANK(G184),"",COUNTA($G$2:G184))</f>
        <v/>
      </c>
      <c r="G184" s="30"/>
      <c r="H184" s="30"/>
      <c r="I184" s="30"/>
      <c r="J184" s="22">
        <f t="shared" si="10"/>
        <v>0</v>
      </c>
      <c r="K184" s="22">
        <f t="shared" si="11"/>
        <v>-20</v>
      </c>
      <c r="L184" s="22">
        <f t="shared" si="12"/>
        <v>-20</v>
      </c>
      <c r="M184" s="31"/>
      <c r="N184" s="31"/>
    </row>
    <row r="185" spans="1:14" x14ac:dyDescent="0.25">
      <c r="A185" s="16">
        <f ca="1">IF(B185=(0),"",COUNTA($B$2:B185))</f>
        <v>184</v>
      </c>
      <c r="B185" s="20" t="str">
        <f t="shared" ca="1" si="13"/>
        <v/>
      </c>
      <c r="C185" s="21" t="str">
        <f t="shared" ca="1" si="14"/>
        <v/>
      </c>
      <c r="D185" s="22"/>
      <c r="E185" s="32"/>
      <c r="F185" s="16" t="str">
        <f>IF(ISBLANK(G185),"",COUNTA($G$2:G185))</f>
        <v/>
      </c>
      <c r="G185" s="30"/>
      <c r="H185" s="30"/>
      <c r="I185" s="30"/>
      <c r="J185" s="22">
        <f t="shared" si="10"/>
        <v>0</v>
      </c>
      <c r="K185" s="22">
        <f t="shared" si="11"/>
        <v>-20</v>
      </c>
      <c r="L185" s="22">
        <f t="shared" si="12"/>
        <v>-20</v>
      </c>
      <c r="M185" s="31"/>
      <c r="N185" s="31"/>
    </row>
    <row r="186" spans="1:14" x14ac:dyDescent="0.25">
      <c r="A186" s="16">
        <f ca="1">IF(B186=(0),"",COUNTA($B$2:B186))</f>
        <v>185</v>
      </c>
      <c r="B186" s="20" t="str">
        <f t="shared" ca="1" si="13"/>
        <v/>
      </c>
      <c r="C186" s="21" t="str">
        <f t="shared" ca="1" si="14"/>
        <v/>
      </c>
      <c r="D186" s="22"/>
      <c r="E186" s="32"/>
      <c r="F186" s="16" t="str">
        <f>IF(ISBLANK(G186),"",COUNTA($G$2:G186))</f>
        <v/>
      </c>
      <c r="G186" s="30"/>
      <c r="H186" s="30"/>
      <c r="I186" s="30"/>
      <c r="J186" s="22">
        <f t="shared" si="10"/>
        <v>0</v>
      </c>
      <c r="K186" s="22">
        <f t="shared" si="11"/>
        <v>-20</v>
      </c>
      <c r="L186" s="22">
        <f t="shared" si="12"/>
        <v>-20</v>
      </c>
      <c r="M186" s="31"/>
      <c r="N186" s="31"/>
    </row>
    <row r="187" spans="1:14" x14ac:dyDescent="0.25">
      <c r="A187" s="16">
        <f ca="1">IF(B187=(0),"",COUNTA($B$2:B187))</f>
        <v>186</v>
      </c>
      <c r="B187" s="20" t="str">
        <f t="shared" ca="1" si="13"/>
        <v/>
      </c>
      <c r="C187" s="21" t="str">
        <f t="shared" ca="1" si="14"/>
        <v/>
      </c>
      <c r="D187" s="22"/>
      <c r="E187" s="32"/>
      <c r="F187" s="16" t="str">
        <f>IF(ISBLANK(G187),"",COUNTA($G$2:G187))</f>
        <v/>
      </c>
      <c r="G187" s="30"/>
      <c r="H187" s="30"/>
      <c r="I187" s="30"/>
      <c r="J187" s="22">
        <f t="shared" si="10"/>
        <v>0</v>
      </c>
      <c r="K187" s="22">
        <f t="shared" si="11"/>
        <v>-20</v>
      </c>
      <c r="L187" s="22">
        <f t="shared" si="12"/>
        <v>-20</v>
      </c>
      <c r="M187" s="31"/>
      <c r="N187" s="31"/>
    </row>
    <row r="188" spans="1:14" x14ac:dyDescent="0.25">
      <c r="A188" s="16">
        <f ca="1">IF(B188=(0),"",COUNTA($B$2:B188))</f>
        <v>187</v>
      </c>
      <c r="B188" s="20" t="str">
        <f t="shared" ca="1" si="13"/>
        <v/>
      </c>
      <c r="C188" s="21" t="str">
        <f t="shared" ca="1" si="14"/>
        <v/>
      </c>
      <c r="D188" s="22"/>
      <c r="E188" s="32"/>
      <c r="F188" s="16" t="str">
        <f>IF(ISBLANK(G188),"",COUNTA($G$2:G188))</f>
        <v/>
      </c>
      <c r="G188" s="30"/>
      <c r="H188" s="30"/>
      <c r="I188" s="30"/>
      <c r="J188" s="22">
        <f t="shared" si="10"/>
        <v>0</v>
      </c>
      <c r="K188" s="22">
        <f t="shared" si="11"/>
        <v>-20</v>
      </c>
      <c r="L188" s="22">
        <f t="shared" si="12"/>
        <v>-20</v>
      </c>
      <c r="M188" s="31"/>
      <c r="N188" s="31"/>
    </row>
    <row r="189" spans="1:14" x14ac:dyDescent="0.25">
      <c r="A189" s="16">
        <f ca="1">IF(B189=(0),"",COUNTA($B$2:B189))</f>
        <v>188</v>
      </c>
      <c r="B189" s="20" t="str">
        <f t="shared" ca="1" si="13"/>
        <v/>
      </c>
      <c r="C189" s="21" t="str">
        <f t="shared" ca="1" si="14"/>
        <v/>
      </c>
      <c r="D189" s="22"/>
      <c r="E189" s="32"/>
      <c r="F189" s="16" t="str">
        <f>IF(ISBLANK(G189),"",COUNTA($G$2:G189))</f>
        <v/>
      </c>
      <c r="G189" s="30"/>
      <c r="H189" s="30"/>
      <c r="I189" s="30"/>
      <c r="J189" s="22">
        <f t="shared" si="10"/>
        <v>0</v>
      </c>
      <c r="K189" s="22">
        <f t="shared" si="11"/>
        <v>-20</v>
      </c>
      <c r="L189" s="22">
        <f t="shared" si="12"/>
        <v>-20</v>
      </c>
      <c r="M189" s="31"/>
      <c r="N189" s="31"/>
    </row>
    <row r="190" spans="1:14" x14ac:dyDescent="0.25">
      <c r="A190" s="16">
        <f ca="1">IF(B190=(0),"",COUNTA($B$2:B190))</f>
        <v>189</v>
      </c>
      <c r="B190" s="20" t="str">
        <f t="shared" ca="1" si="13"/>
        <v/>
      </c>
      <c r="C190" s="21" t="str">
        <f t="shared" ca="1" si="14"/>
        <v/>
      </c>
      <c r="D190" s="22"/>
      <c r="E190" s="32"/>
      <c r="F190" s="16" t="str">
        <f>IF(ISBLANK(G190),"",COUNTA($G$2:G190))</f>
        <v/>
      </c>
      <c r="G190" s="30"/>
      <c r="H190" s="30"/>
      <c r="I190" s="30"/>
      <c r="J190" s="22">
        <f t="shared" si="10"/>
        <v>0</v>
      </c>
      <c r="K190" s="22">
        <f t="shared" si="11"/>
        <v>-20</v>
      </c>
      <c r="L190" s="22">
        <f t="shared" si="12"/>
        <v>-20</v>
      </c>
      <c r="M190" s="31"/>
      <c r="N190" s="31"/>
    </row>
    <row r="191" spans="1:14" x14ac:dyDescent="0.25">
      <c r="A191" s="16">
        <f ca="1">IF(B191=(0),"",COUNTA($B$2:B191))</f>
        <v>190</v>
      </c>
      <c r="B191" s="20" t="str">
        <f t="shared" ca="1" si="13"/>
        <v/>
      </c>
      <c r="C191" s="21" t="str">
        <f t="shared" ca="1" si="14"/>
        <v/>
      </c>
      <c r="D191" s="22"/>
      <c r="E191" s="32"/>
      <c r="F191" s="16" t="str">
        <f>IF(ISBLANK(G191),"",COUNTA($G$2:G191))</f>
        <v/>
      </c>
      <c r="G191" s="30"/>
      <c r="H191" s="30"/>
      <c r="I191" s="30"/>
      <c r="J191" s="22">
        <f t="shared" si="10"/>
        <v>0</v>
      </c>
      <c r="K191" s="22">
        <f t="shared" si="11"/>
        <v>-20</v>
      </c>
      <c r="L191" s="22">
        <f t="shared" si="12"/>
        <v>-20</v>
      </c>
      <c r="M191" s="31"/>
      <c r="N191" s="31"/>
    </row>
    <row r="192" spans="1:14" x14ac:dyDescent="0.25">
      <c r="A192" s="16">
        <f ca="1">IF(B192=(0),"",COUNTA($B$2:B192))</f>
        <v>191</v>
      </c>
      <c r="B192" s="20" t="str">
        <f t="shared" ca="1" si="13"/>
        <v/>
      </c>
      <c r="C192" s="21" t="str">
        <f t="shared" ca="1" si="14"/>
        <v/>
      </c>
      <c r="D192" s="22"/>
      <c r="E192" s="32"/>
      <c r="F192" s="16" t="str">
        <f>IF(ISBLANK(G192),"",COUNTA($G$2:G192))</f>
        <v/>
      </c>
      <c r="G192" s="30"/>
      <c r="H192" s="30"/>
      <c r="I192" s="30"/>
      <c r="J192" s="22">
        <f t="shared" si="10"/>
        <v>0</v>
      </c>
      <c r="K192" s="22">
        <f t="shared" si="11"/>
        <v>-20</v>
      </c>
      <c r="L192" s="22">
        <f t="shared" si="12"/>
        <v>-20</v>
      </c>
      <c r="M192" s="31"/>
      <c r="N192" s="31"/>
    </row>
    <row r="193" spans="1:14" x14ac:dyDescent="0.25">
      <c r="A193" s="16">
        <f ca="1">IF(B193=(0),"",COUNTA($B$2:B193))</f>
        <v>192</v>
      </c>
      <c r="B193" s="20" t="str">
        <f t="shared" ca="1" si="13"/>
        <v/>
      </c>
      <c r="C193" s="21" t="str">
        <f t="shared" ca="1" si="14"/>
        <v/>
      </c>
      <c r="D193" s="22"/>
      <c r="E193" s="32"/>
      <c r="F193" s="16" t="str">
        <f>IF(ISBLANK(G193),"",COUNTA($G$2:G193))</f>
        <v/>
      </c>
      <c r="G193" s="30"/>
      <c r="H193" s="30"/>
      <c r="I193" s="30"/>
      <c r="J193" s="22">
        <f t="shared" si="10"/>
        <v>0</v>
      </c>
      <c r="K193" s="22">
        <f t="shared" si="11"/>
        <v>-20</v>
      </c>
      <c r="L193" s="22">
        <f t="shared" si="12"/>
        <v>-20</v>
      </c>
      <c r="M193" s="31"/>
      <c r="N193" s="31"/>
    </row>
    <row r="194" spans="1:14" x14ac:dyDescent="0.25">
      <c r="A194" s="16">
        <f ca="1">IF(B194=(0),"",COUNTA($B$2:B194))</f>
        <v>193</v>
      </c>
      <c r="B194" s="20" t="str">
        <f t="shared" ca="1" si="13"/>
        <v/>
      </c>
      <c r="C194" s="21" t="str">
        <f t="shared" ca="1" si="14"/>
        <v/>
      </c>
      <c r="D194" s="22"/>
      <c r="E194" s="32"/>
      <c r="F194" s="16" t="str">
        <f>IF(ISBLANK(G194),"",COUNTA($G$2:G194))</f>
        <v/>
      </c>
      <c r="G194" s="30"/>
      <c r="H194" s="30"/>
      <c r="I194" s="30"/>
      <c r="J194" s="22">
        <f t="shared" ref="J194:J257" si="15">IF(ISBLANK(M194),0,2.5)</f>
        <v>0</v>
      </c>
      <c r="K194" s="22">
        <f t="shared" ref="K194:K257" si="16">IF(ISBLANK(M194),-20,IF(VALUE(M194)&gt;0,-20,IF(VALUE(M194)&gt;VALUE(N194),-20,M194)))</f>
        <v>-20</v>
      </c>
      <c r="L194" s="22">
        <f t="shared" ref="L194:L257" si="17">IF(ISBLANK(N194),-20,IF(VALUE(N194)&gt;0,-20,IF(VALUE(N194)&gt;VALUE(M194),-20,N194)))</f>
        <v>-20</v>
      </c>
      <c r="M194" s="31"/>
      <c r="N194" s="31"/>
    </row>
    <row r="195" spans="1:14" x14ac:dyDescent="0.25">
      <c r="A195" s="16">
        <f ca="1">IF(B195=(0),"",COUNTA($B$2:B195))</f>
        <v>194</v>
      </c>
      <c r="B195" s="20" t="str">
        <f t="shared" ref="B195:B258" ca="1" si="18">UPPER(OFFSET(E195,(ROW()-1)*2,0))</f>
        <v/>
      </c>
      <c r="C195" s="21" t="str">
        <f t="shared" ref="C195:C258" ca="1" si="19">UPPER(OFFSET(E194,(ROW()-1)*2,0))</f>
        <v/>
      </c>
      <c r="D195" s="22"/>
      <c r="E195" s="32"/>
      <c r="F195" s="16" t="str">
        <f>IF(ISBLANK(G195),"",COUNTA($G$2:G195))</f>
        <v/>
      </c>
      <c r="G195" s="30"/>
      <c r="H195" s="30"/>
      <c r="I195" s="30"/>
      <c r="J195" s="22">
        <f t="shared" si="15"/>
        <v>0</v>
      </c>
      <c r="K195" s="22">
        <f t="shared" si="16"/>
        <v>-20</v>
      </c>
      <c r="L195" s="22">
        <f t="shared" si="17"/>
        <v>-20</v>
      </c>
      <c r="M195" s="31"/>
      <c r="N195" s="31"/>
    </row>
    <row r="196" spans="1:14" x14ac:dyDescent="0.25">
      <c r="A196" s="16">
        <f ca="1">IF(B196=(0),"",COUNTA($B$2:B196))</f>
        <v>195</v>
      </c>
      <c r="B196" s="20" t="str">
        <f t="shared" ca="1" si="18"/>
        <v/>
      </c>
      <c r="C196" s="21" t="str">
        <f t="shared" ca="1" si="19"/>
        <v/>
      </c>
      <c r="D196" s="22"/>
      <c r="E196" s="32"/>
      <c r="F196" s="16" t="str">
        <f>IF(ISBLANK(G196),"",COUNTA($G$2:G196))</f>
        <v/>
      </c>
      <c r="G196" s="30"/>
      <c r="H196" s="30"/>
      <c r="I196" s="30"/>
      <c r="J196" s="22">
        <f t="shared" si="15"/>
        <v>0</v>
      </c>
      <c r="K196" s="22">
        <f t="shared" si="16"/>
        <v>-20</v>
      </c>
      <c r="L196" s="22">
        <f t="shared" si="17"/>
        <v>-20</v>
      </c>
      <c r="M196" s="31"/>
      <c r="N196" s="31"/>
    </row>
    <row r="197" spans="1:14" x14ac:dyDescent="0.25">
      <c r="A197" s="16">
        <f ca="1">IF(B197=(0),"",COUNTA($B$2:B197))</f>
        <v>196</v>
      </c>
      <c r="B197" s="20" t="str">
        <f t="shared" ca="1" si="18"/>
        <v/>
      </c>
      <c r="C197" s="21" t="str">
        <f t="shared" ca="1" si="19"/>
        <v/>
      </c>
      <c r="D197" s="22"/>
      <c r="E197" s="32"/>
      <c r="F197" s="16" t="str">
        <f>IF(ISBLANK(G197),"",COUNTA($G$2:G197))</f>
        <v/>
      </c>
      <c r="G197" s="30"/>
      <c r="H197" s="30"/>
      <c r="I197" s="30"/>
      <c r="J197" s="22">
        <f t="shared" si="15"/>
        <v>0</v>
      </c>
      <c r="K197" s="22">
        <f t="shared" si="16"/>
        <v>-20</v>
      </c>
      <c r="L197" s="22">
        <f t="shared" si="17"/>
        <v>-20</v>
      </c>
      <c r="M197" s="31"/>
      <c r="N197" s="31"/>
    </row>
    <row r="198" spans="1:14" x14ac:dyDescent="0.25">
      <c r="A198" s="16">
        <f ca="1">IF(B198=(0),"",COUNTA($B$2:B198))</f>
        <v>197</v>
      </c>
      <c r="B198" s="20" t="str">
        <f t="shared" ca="1" si="18"/>
        <v/>
      </c>
      <c r="C198" s="21" t="str">
        <f t="shared" ca="1" si="19"/>
        <v/>
      </c>
      <c r="D198" s="22"/>
      <c r="E198" s="32"/>
      <c r="F198" s="16" t="str">
        <f>IF(ISBLANK(G198),"",COUNTA($G$2:G198))</f>
        <v/>
      </c>
      <c r="G198" s="30"/>
      <c r="H198" s="30"/>
      <c r="I198" s="30"/>
      <c r="J198" s="22">
        <f t="shared" si="15"/>
        <v>0</v>
      </c>
      <c r="K198" s="22">
        <f t="shared" si="16"/>
        <v>-20</v>
      </c>
      <c r="L198" s="22">
        <f t="shared" si="17"/>
        <v>-20</v>
      </c>
      <c r="M198" s="31"/>
      <c r="N198" s="31"/>
    </row>
    <row r="199" spans="1:14" x14ac:dyDescent="0.25">
      <c r="A199" s="16">
        <f ca="1">IF(B199=(0),"",COUNTA($B$2:B199))</f>
        <v>198</v>
      </c>
      <c r="B199" s="20" t="str">
        <f t="shared" ca="1" si="18"/>
        <v/>
      </c>
      <c r="C199" s="21" t="str">
        <f t="shared" ca="1" si="19"/>
        <v/>
      </c>
      <c r="D199" s="22"/>
      <c r="E199" s="32"/>
      <c r="F199" s="16" t="str">
        <f>IF(ISBLANK(G199),"",COUNTA($G$2:G199))</f>
        <v/>
      </c>
      <c r="G199" s="30"/>
      <c r="H199" s="30"/>
      <c r="I199" s="30"/>
      <c r="J199" s="22">
        <f t="shared" si="15"/>
        <v>0</v>
      </c>
      <c r="K199" s="22">
        <f t="shared" si="16"/>
        <v>-20</v>
      </c>
      <c r="L199" s="22">
        <f t="shared" si="17"/>
        <v>-20</v>
      </c>
      <c r="M199" s="31"/>
      <c r="N199" s="31"/>
    </row>
    <row r="200" spans="1:14" x14ac:dyDescent="0.25">
      <c r="A200" s="16">
        <f ca="1">IF(B200=(0),"",COUNTA($B$2:B200))</f>
        <v>199</v>
      </c>
      <c r="B200" s="20" t="str">
        <f t="shared" ca="1" si="18"/>
        <v/>
      </c>
      <c r="C200" s="21" t="str">
        <f t="shared" ca="1" si="19"/>
        <v/>
      </c>
      <c r="D200" s="22"/>
      <c r="E200" s="32"/>
      <c r="F200" s="16" t="str">
        <f>IF(ISBLANK(G200),"",COUNTA($G$2:G200))</f>
        <v/>
      </c>
      <c r="G200" s="30"/>
      <c r="H200" s="30"/>
      <c r="I200" s="30"/>
      <c r="J200" s="22">
        <f t="shared" si="15"/>
        <v>0</v>
      </c>
      <c r="K200" s="22">
        <f t="shared" si="16"/>
        <v>-20</v>
      </c>
      <c r="L200" s="22">
        <f t="shared" si="17"/>
        <v>-20</v>
      </c>
      <c r="M200" s="31"/>
      <c r="N200" s="31"/>
    </row>
    <row r="201" spans="1:14" x14ac:dyDescent="0.25">
      <c r="A201" s="16">
        <f ca="1">IF(B201=(0),"",COUNTA($B$2:B201))</f>
        <v>200</v>
      </c>
      <c r="B201" s="20" t="str">
        <f t="shared" ca="1" si="18"/>
        <v/>
      </c>
      <c r="C201" s="21" t="str">
        <f t="shared" ca="1" si="19"/>
        <v/>
      </c>
      <c r="D201" s="22"/>
      <c r="E201" s="32"/>
      <c r="F201" s="16" t="str">
        <f>IF(ISBLANK(G201),"",COUNTA($G$2:G201))</f>
        <v/>
      </c>
      <c r="G201" s="30"/>
      <c r="H201" s="30"/>
      <c r="I201" s="30"/>
      <c r="J201" s="22">
        <f t="shared" si="15"/>
        <v>0</v>
      </c>
      <c r="K201" s="22">
        <f t="shared" si="16"/>
        <v>-20</v>
      </c>
      <c r="L201" s="22">
        <f t="shared" si="17"/>
        <v>-20</v>
      </c>
      <c r="M201" s="31"/>
      <c r="N201" s="31"/>
    </row>
    <row r="202" spans="1:14" x14ac:dyDescent="0.25">
      <c r="A202" s="16">
        <f ca="1">IF(B202=(0),"",COUNTA($B$2:B202))</f>
        <v>201</v>
      </c>
      <c r="B202" s="20" t="str">
        <f t="shared" ca="1" si="18"/>
        <v/>
      </c>
      <c r="C202" s="21" t="str">
        <f t="shared" ca="1" si="19"/>
        <v/>
      </c>
      <c r="D202" s="22"/>
      <c r="E202" s="32"/>
      <c r="F202" s="16" t="str">
        <f>IF(ISBLANK(G202),"",COUNTA($G$2:G202))</f>
        <v/>
      </c>
      <c r="G202" s="30"/>
      <c r="H202" s="30"/>
      <c r="I202" s="30"/>
      <c r="J202" s="22">
        <f t="shared" si="15"/>
        <v>0</v>
      </c>
      <c r="K202" s="22">
        <f t="shared" si="16"/>
        <v>-20</v>
      </c>
      <c r="L202" s="22">
        <f t="shared" si="17"/>
        <v>-20</v>
      </c>
      <c r="M202" s="31"/>
      <c r="N202" s="31"/>
    </row>
    <row r="203" spans="1:14" x14ac:dyDescent="0.25">
      <c r="A203" s="16">
        <f ca="1">IF(B203=(0),"",COUNTA($B$2:B203))</f>
        <v>202</v>
      </c>
      <c r="B203" s="20" t="str">
        <f t="shared" ca="1" si="18"/>
        <v/>
      </c>
      <c r="C203" s="21" t="str">
        <f t="shared" ca="1" si="19"/>
        <v/>
      </c>
      <c r="D203" s="22"/>
      <c r="E203" s="32"/>
      <c r="F203" s="16" t="str">
        <f>IF(ISBLANK(G203),"",COUNTA($G$2:G203))</f>
        <v/>
      </c>
      <c r="G203" s="30"/>
      <c r="H203" s="30"/>
      <c r="I203" s="30"/>
      <c r="J203" s="22">
        <f t="shared" si="15"/>
        <v>0</v>
      </c>
      <c r="K203" s="22">
        <f t="shared" si="16"/>
        <v>-20</v>
      </c>
      <c r="L203" s="22">
        <f t="shared" si="17"/>
        <v>-20</v>
      </c>
      <c r="M203" s="31"/>
      <c r="N203" s="31"/>
    </row>
    <row r="204" spans="1:14" x14ac:dyDescent="0.25">
      <c r="A204" s="16">
        <f ca="1">IF(B204=(0),"",COUNTA($B$2:B204))</f>
        <v>203</v>
      </c>
      <c r="B204" s="20" t="str">
        <f t="shared" ca="1" si="18"/>
        <v/>
      </c>
      <c r="C204" s="21" t="str">
        <f t="shared" ca="1" si="19"/>
        <v/>
      </c>
      <c r="D204" s="22"/>
      <c r="E204" s="32"/>
      <c r="F204" s="16" t="str">
        <f>IF(ISBLANK(G204),"",COUNTA($G$2:G204))</f>
        <v/>
      </c>
      <c r="G204" s="30"/>
      <c r="H204" s="30"/>
      <c r="I204" s="30"/>
      <c r="J204" s="22">
        <f t="shared" si="15"/>
        <v>0</v>
      </c>
      <c r="K204" s="22">
        <f t="shared" si="16"/>
        <v>-20</v>
      </c>
      <c r="L204" s="22">
        <f t="shared" si="17"/>
        <v>-20</v>
      </c>
      <c r="M204" s="31"/>
      <c r="N204" s="31"/>
    </row>
    <row r="205" spans="1:14" x14ac:dyDescent="0.25">
      <c r="A205" s="16">
        <f ca="1">IF(B205=(0),"",COUNTA($B$2:B205))</f>
        <v>204</v>
      </c>
      <c r="B205" s="20" t="str">
        <f t="shared" ca="1" si="18"/>
        <v/>
      </c>
      <c r="C205" s="21" t="str">
        <f t="shared" ca="1" si="19"/>
        <v/>
      </c>
      <c r="D205" s="22"/>
      <c r="E205" s="32"/>
      <c r="F205" s="16" t="str">
        <f>IF(ISBLANK(G205),"",COUNTA($G$2:G205))</f>
        <v/>
      </c>
      <c r="G205" s="30"/>
      <c r="H205" s="30"/>
      <c r="I205" s="30"/>
      <c r="J205" s="22">
        <f t="shared" si="15"/>
        <v>0</v>
      </c>
      <c r="K205" s="22">
        <f t="shared" si="16"/>
        <v>-20</v>
      </c>
      <c r="L205" s="22">
        <f t="shared" si="17"/>
        <v>-20</v>
      </c>
      <c r="M205" s="31"/>
      <c r="N205" s="31"/>
    </row>
    <row r="206" spans="1:14" x14ac:dyDescent="0.25">
      <c r="A206" s="16">
        <f ca="1">IF(B206=(0),"",COUNTA($B$2:B206))</f>
        <v>205</v>
      </c>
      <c r="B206" s="20" t="str">
        <f t="shared" ca="1" si="18"/>
        <v/>
      </c>
      <c r="C206" s="21" t="str">
        <f t="shared" ca="1" si="19"/>
        <v/>
      </c>
      <c r="D206" s="22"/>
      <c r="E206" s="32"/>
      <c r="F206" s="16" t="str">
        <f>IF(ISBLANK(G206),"",COUNTA($G$2:G206))</f>
        <v/>
      </c>
      <c r="G206" s="30"/>
      <c r="H206" s="30"/>
      <c r="I206" s="30"/>
      <c r="J206" s="22">
        <f t="shared" si="15"/>
        <v>0</v>
      </c>
      <c r="K206" s="22">
        <f t="shared" si="16"/>
        <v>-20</v>
      </c>
      <c r="L206" s="22">
        <f t="shared" si="17"/>
        <v>-20</v>
      </c>
      <c r="M206" s="31"/>
      <c r="N206" s="31"/>
    </row>
    <row r="207" spans="1:14" x14ac:dyDescent="0.25">
      <c r="A207" s="16">
        <f ca="1">IF(B207=(0),"",COUNTA($B$2:B207))</f>
        <v>206</v>
      </c>
      <c r="B207" s="20" t="str">
        <f t="shared" ca="1" si="18"/>
        <v/>
      </c>
      <c r="C207" s="21" t="str">
        <f t="shared" ca="1" si="19"/>
        <v/>
      </c>
      <c r="D207" s="22"/>
      <c r="E207" s="32"/>
      <c r="F207" s="16" t="str">
        <f>IF(ISBLANK(G207),"",COUNTA($G$2:G207))</f>
        <v/>
      </c>
      <c r="G207" s="30"/>
      <c r="H207" s="30"/>
      <c r="I207" s="30"/>
      <c r="J207" s="22">
        <f t="shared" si="15"/>
        <v>0</v>
      </c>
      <c r="K207" s="22">
        <f t="shared" si="16"/>
        <v>-20</v>
      </c>
      <c r="L207" s="22">
        <f t="shared" si="17"/>
        <v>-20</v>
      </c>
      <c r="M207" s="31"/>
      <c r="N207" s="31"/>
    </row>
    <row r="208" spans="1:14" x14ac:dyDescent="0.25">
      <c r="A208" s="16">
        <f ca="1">IF(B208=(0),"",COUNTA($B$2:B208))</f>
        <v>207</v>
      </c>
      <c r="B208" s="20" t="str">
        <f t="shared" ca="1" si="18"/>
        <v/>
      </c>
      <c r="C208" s="21" t="str">
        <f t="shared" ca="1" si="19"/>
        <v/>
      </c>
      <c r="D208" s="22"/>
      <c r="E208" s="32"/>
      <c r="F208" s="16" t="str">
        <f>IF(ISBLANK(G208),"",COUNTA($G$2:G208))</f>
        <v/>
      </c>
      <c r="G208" s="30"/>
      <c r="H208" s="30"/>
      <c r="I208" s="30"/>
      <c r="J208" s="22">
        <f t="shared" si="15"/>
        <v>0</v>
      </c>
      <c r="K208" s="22">
        <f t="shared" si="16"/>
        <v>-20</v>
      </c>
      <c r="L208" s="22">
        <f t="shared" si="17"/>
        <v>-20</v>
      </c>
      <c r="M208" s="31"/>
      <c r="N208" s="31"/>
    </row>
    <row r="209" spans="1:14" x14ac:dyDescent="0.25">
      <c r="A209" s="16">
        <f ca="1">IF(B209=(0),"",COUNTA($B$2:B209))</f>
        <v>208</v>
      </c>
      <c r="B209" s="20" t="str">
        <f t="shared" ca="1" si="18"/>
        <v/>
      </c>
      <c r="C209" s="21" t="str">
        <f t="shared" ca="1" si="19"/>
        <v/>
      </c>
      <c r="D209" s="22"/>
      <c r="E209" s="32"/>
      <c r="F209" s="16" t="str">
        <f>IF(ISBLANK(G209),"",COUNTA($G$2:G209))</f>
        <v/>
      </c>
      <c r="G209" s="30"/>
      <c r="H209" s="30"/>
      <c r="I209" s="30"/>
      <c r="J209" s="22">
        <f t="shared" si="15"/>
        <v>0</v>
      </c>
      <c r="K209" s="22">
        <f t="shared" si="16"/>
        <v>-20</v>
      </c>
      <c r="L209" s="22">
        <f t="shared" si="17"/>
        <v>-20</v>
      </c>
      <c r="M209" s="31"/>
      <c r="N209" s="31"/>
    </row>
    <row r="210" spans="1:14" x14ac:dyDescent="0.25">
      <c r="A210" s="16">
        <f ca="1">IF(B210=(0),"",COUNTA($B$2:B210))</f>
        <v>209</v>
      </c>
      <c r="B210" s="20" t="str">
        <f t="shared" ca="1" si="18"/>
        <v/>
      </c>
      <c r="C210" s="21" t="str">
        <f t="shared" ca="1" si="19"/>
        <v/>
      </c>
      <c r="D210" s="22"/>
      <c r="E210" s="32"/>
      <c r="F210" s="16" t="str">
        <f>IF(ISBLANK(G210),"",COUNTA($G$2:G210))</f>
        <v/>
      </c>
      <c r="G210" s="30"/>
      <c r="H210" s="30"/>
      <c r="I210" s="30"/>
      <c r="J210" s="22">
        <f t="shared" si="15"/>
        <v>0</v>
      </c>
      <c r="K210" s="22">
        <f t="shared" si="16"/>
        <v>-20</v>
      </c>
      <c r="L210" s="22">
        <f t="shared" si="17"/>
        <v>-20</v>
      </c>
      <c r="M210" s="31"/>
      <c r="N210" s="31"/>
    </row>
    <row r="211" spans="1:14" x14ac:dyDescent="0.25">
      <c r="A211" s="16">
        <f ca="1">IF(B211=(0),"",COUNTA($B$2:B211))</f>
        <v>210</v>
      </c>
      <c r="B211" s="20" t="str">
        <f t="shared" ca="1" si="18"/>
        <v/>
      </c>
      <c r="C211" s="21" t="str">
        <f t="shared" ca="1" si="19"/>
        <v/>
      </c>
      <c r="D211" s="22"/>
      <c r="E211" s="32"/>
      <c r="F211" s="16" t="str">
        <f>IF(ISBLANK(G211),"",COUNTA($G$2:G211))</f>
        <v/>
      </c>
      <c r="G211" s="30"/>
      <c r="H211" s="30"/>
      <c r="I211" s="30"/>
      <c r="J211" s="22">
        <f t="shared" si="15"/>
        <v>0</v>
      </c>
      <c r="K211" s="22">
        <f t="shared" si="16"/>
        <v>-20</v>
      </c>
      <c r="L211" s="22">
        <f t="shared" si="17"/>
        <v>-20</v>
      </c>
      <c r="M211" s="31"/>
      <c r="N211" s="31"/>
    </row>
    <row r="212" spans="1:14" x14ac:dyDescent="0.25">
      <c r="A212" s="16">
        <f ca="1">IF(B212=(0),"",COUNTA($B$2:B212))</f>
        <v>211</v>
      </c>
      <c r="B212" s="20" t="str">
        <f t="shared" ca="1" si="18"/>
        <v/>
      </c>
      <c r="C212" s="21" t="str">
        <f t="shared" ca="1" si="19"/>
        <v/>
      </c>
      <c r="D212" s="22"/>
      <c r="E212" s="32"/>
      <c r="F212" s="16" t="str">
        <f>IF(ISBLANK(G212),"",COUNTA($G$2:G212))</f>
        <v/>
      </c>
      <c r="G212" s="30"/>
      <c r="H212" s="30"/>
      <c r="I212" s="30"/>
      <c r="J212" s="22">
        <f t="shared" si="15"/>
        <v>0</v>
      </c>
      <c r="K212" s="22">
        <f t="shared" si="16"/>
        <v>-20</v>
      </c>
      <c r="L212" s="22">
        <f t="shared" si="17"/>
        <v>-20</v>
      </c>
      <c r="M212" s="31"/>
      <c r="N212" s="31"/>
    </row>
    <row r="213" spans="1:14" x14ac:dyDescent="0.25">
      <c r="A213" s="16">
        <f ca="1">IF(B213=(0),"",COUNTA($B$2:B213))</f>
        <v>212</v>
      </c>
      <c r="B213" s="20" t="str">
        <f t="shared" ca="1" si="18"/>
        <v/>
      </c>
      <c r="C213" s="21" t="str">
        <f t="shared" ca="1" si="19"/>
        <v/>
      </c>
      <c r="D213" s="22"/>
      <c r="E213" s="32"/>
      <c r="F213" s="16" t="str">
        <f>IF(ISBLANK(G213),"",COUNTA($G$2:G213))</f>
        <v/>
      </c>
      <c r="G213" s="30"/>
      <c r="H213" s="30"/>
      <c r="I213" s="30"/>
      <c r="J213" s="22">
        <f t="shared" si="15"/>
        <v>0</v>
      </c>
      <c r="K213" s="22">
        <f t="shared" si="16"/>
        <v>-20</v>
      </c>
      <c r="L213" s="22">
        <f t="shared" si="17"/>
        <v>-20</v>
      </c>
      <c r="M213" s="31"/>
      <c r="N213" s="31"/>
    </row>
    <row r="214" spans="1:14" x14ac:dyDescent="0.25">
      <c r="A214" s="16">
        <f ca="1">IF(B214=(0),"",COUNTA($B$2:B214))</f>
        <v>213</v>
      </c>
      <c r="B214" s="20" t="str">
        <f t="shared" ca="1" si="18"/>
        <v/>
      </c>
      <c r="C214" s="21" t="str">
        <f t="shared" ca="1" si="19"/>
        <v/>
      </c>
      <c r="D214" s="22"/>
      <c r="E214" s="32"/>
      <c r="F214" s="16" t="str">
        <f>IF(ISBLANK(G214),"",COUNTA($G$2:G214))</f>
        <v/>
      </c>
      <c r="G214" s="30"/>
      <c r="H214" s="30"/>
      <c r="I214" s="30"/>
      <c r="J214" s="22">
        <f t="shared" si="15"/>
        <v>0</v>
      </c>
      <c r="K214" s="22">
        <f t="shared" si="16"/>
        <v>-20</v>
      </c>
      <c r="L214" s="22">
        <f t="shared" si="17"/>
        <v>-20</v>
      </c>
      <c r="M214" s="31"/>
      <c r="N214" s="31"/>
    </row>
    <row r="215" spans="1:14" x14ac:dyDescent="0.25">
      <c r="A215" s="16">
        <f ca="1">IF(B215=(0),"",COUNTA($B$2:B215))</f>
        <v>214</v>
      </c>
      <c r="B215" s="20" t="str">
        <f t="shared" ca="1" si="18"/>
        <v/>
      </c>
      <c r="C215" s="21" t="str">
        <f t="shared" ca="1" si="19"/>
        <v/>
      </c>
      <c r="D215" s="22"/>
      <c r="E215" s="32"/>
      <c r="F215" s="16" t="str">
        <f>IF(ISBLANK(G215),"",COUNTA($G$2:G215))</f>
        <v/>
      </c>
      <c r="G215" s="30"/>
      <c r="H215" s="30"/>
      <c r="I215" s="30"/>
      <c r="J215" s="22">
        <f t="shared" si="15"/>
        <v>0</v>
      </c>
      <c r="K215" s="22">
        <f t="shared" si="16"/>
        <v>-20</v>
      </c>
      <c r="L215" s="22">
        <f t="shared" si="17"/>
        <v>-20</v>
      </c>
      <c r="M215" s="31"/>
      <c r="N215" s="31"/>
    </row>
    <row r="216" spans="1:14" x14ac:dyDescent="0.25">
      <c r="A216" s="16">
        <f ca="1">IF(B216=(0),"",COUNTA($B$2:B216))</f>
        <v>215</v>
      </c>
      <c r="B216" s="20" t="str">
        <f t="shared" ca="1" si="18"/>
        <v/>
      </c>
      <c r="C216" s="21" t="str">
        <f t="shared" ca="1" si="19"/>
        <v/>
      </c>
      <c r="D216" s="22"/>
      <c r="E216" s="32"/>
      <c r="F216" s="16" t="str">
        <f>IF(ISBLANK(G216),"",COUNTA($G$2:G216))</f>
        <v/>
      </c>
      <c r="G216" s="30"/>
      <c r="H216" s="30"/>
      <c r="I216" s="30"/>
      <c r="J216" s="22">
        <f t="shared" si="15"/>
        <v>0</v>
      </c>
      <c r="K216" s="22">
        <f t="shared" si="16"/>
        <v>-20</v>
      </c>
      <c r="L216" s="22">
        <f t="shared" si="17"/>
        <v>-20</v>
      </c>
      <c r="M216" s="31"/>
      <c r="N216" s="31"/>
    </row>
    <row r="217" spans="1:14" x14ac:dyDescent="0.25">
      <c r="A217" s="16">
        <f ca="1">IF(B217=(0),"",COUNTA($B$2:B217))</f>
        <v>216</v>
      </c>
      <c r="B217" s="20" t="str">
        <f t="shared" ca="1" si="18"/>
        <v/>
      </c>
      <c r="C217" s="21" t="str">
        <f t="shared" ca="1" si="19"/>
        <v/>
      </c>
      <c r="D217" s="22"/>
      <c r="E217" s="32"/>
      <c r="F217" s="16" t="str">
        <f>IF(ISBLANK(G217),"",COUNTA($G$2:G217))</f>
        <v/>
      </c>
      <c r="G217" s="30"/>
      <c r="H217" s="30"/>
      <c r="I217" s="30"/>
      <c r="J217" s="22">
        <f t="shared" si="15"/>
        <v>0</v>
      </c>
      <c r="K217" s="22">
        <f t="shared" si="16"/>
        <v>-20</v>
      </c>
      <c r="L217" s="22">
        <f t="shared" si="17"/>
        <v>-20</v>
      </c>
      <c r="M217" s="31"/>
      <c r="N217" s="31"/>
    </row>
    <row r="218" spans="1:14" x14ac:dyDescent="0.25">
      <c r="A218" s="16">
        <f ca="1">IF(B218=(0),"",COUNTA($B$2:B218))</f>
        <v>217</v>
      </c>
      <c r="B218" s="20" t="str">
        <f t="shared" ca="1" si="18"/>
        <v/>
      </c>
      <c r="C218" s="21" t="str">
        <f t="shared" ca="1" si="19"/>
        <v/>
      </c>
      <c r="D218" s="22"/>
      <c r="E218" s="32"/>
      <c r="F218" s="16" t="str">
        <f>IF(ISBLANK(G218),"",COUNTA($G$2:G218))</f>
        <v/>
      </c>
      <c r="G218" s="30"/>
      <c r="H218" s="30"/>
      <c r="I218" s="30"/>
      <c r="J218" s="22">
        <f t="shared" si="15"/>
        <v>0</v>
      </c>
      <c r="K218" s="22">
        <f t="shared" si="16"/>
        <v>-20</v>
      </c>
      <c r="L218" s="22">
        <f t="shared" si="17"/>
        <v>-20</v>
      </c>
      <c r="M218" s="31"/>
      <c r="N218" s="31"/>
    </row>
    <row r="219" spans="1:14" x14ac:dyDescent="0.25">
      <c r="A219" s="16">
        <f ca="1">IF(B219=(0),"",COUNTA($B$2:B219))</f>
        <v>218</v>
      </c>
      <c r="B219" s="20" t="str">
        <f t="shared" ca="1" si="18"/>
        <v/>
      </c>
      <c r="C219" s="21" t="str">
        <f t="shared" ca="1" si="19"/>
        <v/>
      </c>
      <c r="D219" s="22"/>
      <c r="E219" s="32"/>
      <c r="F219" s="16" t="str">
        <f>IF(ISBLANK(G219),"",COUNTA($G$2:G219))</f>
        <v/>
      </c>
      <c r="G219" s="30"/>
      <c r="H219" s="30"/>
      <c r="I219" s="30"/>
      <c r="J219" s="22">
        <f t="shared" si="15"/>
        <v>0</v>
      </c>
      <c r="K219" s="22">
        <f t="shared" si="16"/>
        <v>-20</v>
      </c>
      <c r="L219" s="22">
        <f t="shared" si="17"/>
        <v>-20</v>
      </c>
      <c r="M219" s="31"/>
      <c r="N219" s="31"/>
    </row>
    <row r="220" spans="1:14" x14ac:dyDescent="0.25">
      <c r="A220" s="16">
        <f ca="1">IF(B220=(0),"",COUNTA($B$2:B220))</f>
        <v>219</v>
      </c>
      <c r="B220" s="20" t="str">
        <f t="shared" ca="1" si="18"/>
        <v/>
      </c>
      <c r="C220" s="21" t="str">
        <f t="shared" ca="1" si="19"/>
        <v/>
      </c>
      <c r="D220" s="22"/>
      <c r="E220" s="32"/>
      <c r="F220" s="16" t="str">
        <f>IF(ISBLANK(G220),"",COUNTA($G$2:G220))</f>
        <v/>
      </c>
      <c r="G220" s="30"/>
      <c r="H220" s="30"/>
      <c r="I220" s="30"/>
      <c r="J220" s="22">
        <f t="shared" si="15"/>
        <v>0</v>
      </c>
      <c r="K220" s="22">
        <f t="shared" si="16"/>
        <v>-20</v>
      </c>
      <c r="L220" s="22">
        <f t="shared" si="17"/>
        <v>-20</v>
      </c>
      <c r="M220" s="31"/>
      <c r="N220" s="31"/>
    </row>
    <row r="221" spans="1:14" x14ac:dyDescent="0.25">
      <c r="A221" s="16">
        <f ca="1">IF(B221=(0),"",COUNTA($B$2:B221))</f>
        <v>220</v>
      </c>
      <c r="B221" s="20" t="str">
        <f t="shared" ca="1" si="18"/>
        <v/>
      </c>
      <c r="C221" s="21" t="str">
        <f t="shared" ca="1" si="19"/>
        <v/>
      </c>
      <c r="D221" s="22"/>
      <c r="E221" s="32"/>
      <c r="F221" s="16" t="str">
        <f>IF(ISBLANK(G221),"",COUNTA($G$2:G221))</f>
        <v/>
      </c>
      <c r="G221" s="30"/>
      <c r="H221" s="30"/>
      <c r="I221" s="30"/>
      <c r="J221" s="22">
        <f t="shared" si="15"/>
        <v>0</v>
      </c>
      <c r="K221" s="22">
        <f t="shared" si="16"/>
        <v>-20</v>
      </c>
      <c r="L221" s="22">
        <f t="shared" si="17"/>
        <v>-20</v>
      </c>
      <c r="M221" s="31"/>
      <c r="N221" s="31"/>
    </row>
    <row r="222" spans="1:14" x14ac:dyDescent="0.25">
      <c r="A222" s="16">
        <f ca="1">IF(B222=(0),"",COUNTA($B$2:B222))</f>
        <v>221</v>
      </c>
      <c r="B222" s="20" t="str">
        <f t="shared" ca="1" si="18"/>
        <v/>
      </c>
      <c r="C222" s="21" t="str">
        <f t="shared" ca="1" si="19"/>
        <v/>
      </c>
      <c r="D222" s="22"/>
      <c r="E222" s="32"/>
      <c r="F222" s="16" t="str">
        <f>IF(ISBLANK(G222),"",COUNTA($G$2:G222))</f>
        <v/>
      </c>
      <c r="G222" s="30"/>
      <c r="H222" s="30"/>
      <c r="I222" s="30"/>
      <c r="J222" s="22">
        <f t="shared" si="15"/>
        <v>0</v>
      </c>
      <c r="K222" s="22">
        <f t="shared" si="16"/>
        <v>-20</v>
      </c>
      <c r="L222" s="22">
        <f t="shared" si="17"/>
        <v>-20</v>
      </c>
      <c r="M222" s="31"/>
      <c r="N222" s="31"/>
    </row>
    <row r="223" spans="1:14" x14ac:dyDescent="0.25">
      <c r="A223" s="16">
        <f ca="1">IF(B223=(0),"",COUNTA($B$2:B223))</f>
        <v>222</v>
      </c>
      <c r="B223" s="20" t="str">
        <f t="shared" ca="1" si="18"/>
        <v/>
      </c>
      <c r="C223" s="21" t="str">
        <f t="shared" ca="1" si="19"/>
        <v/>
      </c>
      <c r="D223" s="22"/>
      <c r="E223" s="32"/>
      <c r="F223" s="16" t="str">
        <f>IF(ISBLANK(G223),"",COUNTA($G$2:G223))</f>
        <v/>
      </c>
      <c r="G223" s="30"/>
      <c r="H223" s="30"/>
      <c r="I223" s="30"/>
      <c r="J223" s="22">
        <f t="shared" si="15"/>
        <v>0</v>
      </c>
      <c r="K223" s="22">
        <f t="shared" si="16"/>
        <v>-20</v>
      </c>
      <c r="L223" s="22">
        <f t="shared" si="17"/>
        <v>-20</v>
      </c>
      <c r="M223" s="31"/>
      <c r="N223" s="31"/>
    </row>
    <row r="224" spans="1:14" x14ac:dyDescent="0.25">
      <c r="A224" s="16">
        <f ca="1">IF(B224=(0),"",COUNTA($B$2:B224))</f>
        <v>223</v>
      </c>
      <c r="B224" s="20" t="str">
        <f t="shared" ca="1" si="18"/>
        <v/>
      </c>
      <c r="C224" s="21" t="str">
        <f t="shared" ca="1" si="19"/>
        <v/>
      </c>
      <c r="D224" s="22"/>
      <c r="E224" s="32"/>
      <c r="F224" s="16" t="str">
        <f>IF(ISBLANK(G224),"",COUNTA($G$2:G224))</f>
        <v/>
      </c>
      <c r="G224" s="30"/>
      <c r="H224" s="30"/>
      <c r="I224" s="30"/>
      <c r="J224" s="22">
        <f t="shared" si="15"/>
        <v>0</v>
      </c>
      <c r="K224" s="22">
        <f t="shared" si="16"/>
        <v>-20</v>
      </c>
      <c r="L224" s="22">
        <f t="shared" si="17"/>
        <v>-20</v>
      </c>
      <c r="M224" s="31"/>
      <c r="N224" s="31"/>
    </row>
    <row r="225" spans="1:14" x14ac:dyDescent="0.25">
      <c r="A225" s="16">
        <f ca="1">IF(B225=(0),"",COUNTA($B$2:B225))</f>
        <v>224</v>
      </c>
      <c r="B225" s="20" t="str">
        <f t="shared" ca="1" si="18"/>
        <v/>
      </c>
      <c r="C225" s="21" t="str">
        <f t="shared" ca="1" si="19"/>
        <v/>
      </c>
      <c r="D225" s="22"/>
      <c r="E225" s="32"/>
      <c r="F225" s="16" t="str">
        <f>IF(ISBLANK(G225),"",COUNTA($G$2:G225))</f>
        <v/>
      </c>
      <c r="G225" s="30"/>
      <c r="H225" s="30"/>
      <c r="I225" s="30"/>
      <c r="J225" s="22">
        <f t="shared" si="15"/>
        <v>0</v>
      </c>
      <c r="K225" s="22">
        <f t="shared" si="16"/>
        <v>-20</v>
      </c>
      <c r="L225" s="22">
        <f t="shared" si="17"/>
        <v>-20</v>
      </c>
      <c r="M225" s="31"/>
      <c r="N225" s="31"/>
    </row>
    <row r="226" spans="1:14" x14ac:dyDescent="0.25">
      <c r="A226" s="16">
        <f ca="1">IF(B226=(0),"",COUNTA($B$2:B226))</f>
        <v>225</v>
      </c>
      <c r="B226" s="20" t="str">
        <f t="shared" ca="1" si="18"/>
        <v/>
      </c>
      <c r="C226" s="21" t="str">
        <f t="shared" ca="1" si="19"/>
        <v/>
      </c>
      <c r="D226" s="22"/>
      <c r="E226" s="32"/>
      <c r="F226" s="16" t="str">
        <f>IF(ISBLANK(G226),"",COUNTA($G$2:G226))</f>
        <v/>
      </c>
      <c r="G226" s="30"/>
      <c r="H226" s="30"/>
      <c r="I226" s="30"/>
      <c r="J226" s="22">
        <f t="shared" si="15"/>
        <v>0</v>
      </c>
      <c r="K226" s="22">
        <f t="shared" si="16"/>
        <v>-20</v>
      </c>
      <c r="L226" s="22">
        <f t="shared" si="17"/>
        <v>-20</v>
      </c>
      <c r="M226" s="31"/>
      <c r="N226" s="31"/>
    </row>
    <row r="227" spans="1:14" x14ac:dyDescent="0.25">
      <c r="A227" s="16">
        <f ca="1">IF(B227=(0),"",COUNTA($B$2:B227))</f>
        <v>226</v>
      </c>
      <c r="B227" s="20" t="str">
        <f t="shared" ca="1" si="18"/>
        <v/>
      </c>
      <c r="C227" s="21" t="str">
        <f t="shared" ca="1" si="19"/>
        <v/>
      </c>
      <c r="D227" s="22"/>
      <c r="E227" s="32"/>
      <c r="F227" s="16" t="str">
        <f>IF(ISBLANK(G227),"",COUNTA($G$2:G227))</f>
        <v/>
      </c>
      <c r="G227" s="30"/>
      <c r="H227" s="30"/>
      <c r="I227" s="30"/>
      <c r="J227" s="22">
        <f t="shared" si="15"/>
        <v>0</v>
      </c>
      <c r="K227" s="22">
        <f t="shared" si="16"/>
        <v>-20</v>
      </c>
      <c r="L227" s="22">
        <f t="shared" si="17"/>
        <v>-20</v>
      </c>
      <c r="M227" s="31"/>
      <c r="N227" s="31"/>
    </row>
    <row r="228" spans="1:14" x14ac:dyDescent="0.25">
      <c r="A228" s="16">
        <f ca="1">IF(B228=(0),"",COUNTA($B$2:B228))</f>
        <v>227</v>
      </c>
      <c r="B228" s="20" t="str">
        <f t="shared" ca="1" si="18"/>
        <v/>
      </c>
      <c r="C228" s="21" t="str">
        <f t="shared" ca="1" si="19"/>
        <v/>
      </c>
      <c r="D228" s="22"/>
      <c r="E228" s="32"/>
      <c r="F228" s="16" t="str">
        <f>IF(ISBLANK(G228),"",COUNTA($G$2:G228))</f>
        <v/>
      </c>
      <c r="G228" s="30"/>
      <c r="H228" s="30"/>
      <c r="I228" s="30"/>
      <c r="J228" s="22">
        <f t="shared" si="15"/>
        <v>0</v>
      </c>
      <c r="K228" s="22">
        <f t="shared" si="16"/>
        <v>-20</v>
      </c>
      <c r="L228" s="22">
        <f t="shared" si="17"/>
        <v>-20</v>
      </c>
      <c r="M228" s="31"/>
      <c r="N228" s="31"/>
    </row>
    <row r="229" spans="1:14" x14ac:dyDescent="0.25">
      <c r="A229" s="16">
        <f ca="1">IF(B229=(0),"",COUNTA($B$2:B229))</f>
        <v>228</v>
      </c>
      <c r="B229" s="20" t="str">
        <f t="shared" ca="1" si="18"/>
        <v/>
      </c>
      <c r="C229" s="21" t="str">
        <f t="shared" ca="1" si="19"/>
        <v/>
      </c>
      <c r="D229" s="22"/>
      <c r="E229" s="32"/>
      <c r="F229" s="16" t="str">
        <f>IF(ISBLANK(G229),"",COUNTA($G$2:G229))</f>
        <v/>
      </c>
      <c r="G229" s="30"/>
      <c r="H229" s="30"/>
      <c r="I229" s="30"/>
      <c r="J229" s="22">
        <f t="shared" si="15"/>
        <v>0</v>
      </c>
      <c r="K229" s="22">
        <f t="shared" si="16"/>
        <v>-20</v>
      </c>
      <c r="L229" s="22">
        <f t="shared" si="17"/>
        <v>-20</v>
      </c>
      <c r="M229" s="31"/>
      <c r="N229" s="31"/>
    </row>
    <row r="230" spans="1:14" x14ac:dyDescent="0.25">
      <c r="A230" s="16">
        <f ca="1">IF(B230=(0),"",COUNTA($B$2:B230))</f>
        <v>229</v>
      </c>
      <c r="B230" s="20" t="str">
        <f t="shared" ca="1" si="18"/>
        <v/>
      </c>
      <c r="C230" s="21" t="str">
        <f t="shared" ca="1" si="19"/>
        <v/>
      </c>
      <c r="D230" s="22"/>
      <c r="E230" s="32"/>
      <c r="F230" s="16" t="str">
        <f>IF(ISBLANK(G230),"",COUNTA($G$2:G230))</f>
        <v/>
      </c>
      <c r="G230" s="30"/>
      <c r="H230" s="30"/>
      <c r="I230" s="30"/>
      <c r="J230" s="22">
        <f t="shared" si="15"/>
        <v>0</v>
      </c>
      <c r="K230" s="22">
        <f t="shared" si="16"/>
        <v>-20</v>
      </c>
      <c r="L230" s="22">
        <f t="shared" si="17"/>
        <v>-20</v>
      </c>
      <c r="M230" s="31"/>
      <c r="N230" s="31"/>
    </row>
    <row r="231" spans="1:14" x14ac:dyDescent="0.25">
      <c r="A231" s="16">
        <f ca="1">IF(B231=(0),"",COUNTA($B$2:B231))</f>
        <v>230</v>
      </c>
      <c r="B231" s="20" t="str">
        <f t="shared" ca="1" si="18"/>
        <v/>
      </c>
      <c r="C231" s="21" t="str">
        <f t="shared" ca="1" si="19"/>
        <v/>
      </c>
      <c r="D231" s="22"/>
      <c r="E231" s="32"/>
      <c r="F231" s="16" t="str">
        <f>IF(ISBLANK(G231),"",COUNTA($G$2:G231))</f>
        <v/>
      </c>
      <c r="G231" s="30"/>
      <c r="H231" s="30"/>
      <c r="I231" s="30"/>
      <c r="J231" s="22">
        <f t="shared" si="15"/>
        <v>0</v>
      </c>
      <c r="K231" s="22">
        <f t="shared" si="16"/>
        <v>-20</v>
      </c>
      <c r="L231" s="22">
        <f t="shared" si="17"/>
        <v>-20</v>
      </c>
      <c r="M231" s="31"/>
      <c r="N231" s="31"/>
    </row>
    <row r="232" spans="1:14" x14ac:dyDescent="0.25">
      <c r="A232" s="16">
        <f ca="1">IF(B232=(0),"",COUNTA($B$2:B232))</f>
        <v>231</v>
      </c>
      <c r="B232" s="20" t="str">
        <f t="shared" ca="1" si="18"/>
        <v/>
      </c>
      <c r="C232" s="21" t="str">
        <f t="shared" ca="1" si="19"/>
        <v/>
      </c>
      <c r="D232" s="22"/>
      <c r="E232" s="32"/>
      <c r="F232" s="16" t="str">
        <f>IF(ISBLANK(G232),"",COUNTA($G$2:G232))</f>
        <v/>
      </c>
      <c r="G232" s="30"/>
      <c r="H232" s="30"/>
      <c r="I232" s="30"/>
      <c r="J232" s="22">
        <f t="shared" si="15"/>
        <v>0</v>
      </c>
      <c r="K232" s="22">
        <f t="shared" si="16"/>
        <v>-20</v>
      </c>
      <c r="L232" s="22">
        <f t="shared" si="17"/>
        <v>-20</v>
      </c>
      <c r="M232" s="31"/>
      <c r="N232" s="31"/>
    </row>
    <row r="233" spans="1:14" x14ac:dyDescent="0.25">
      <c r="A233" s="16">
        <f ca="1">IF(B233=(0),"",COUNTA($B$2:B233))</f>
        <v>232</v>
      </c>
      <c r="B233" s="20" t="str">
        <f t="shared" ca="1" si="18"/>
        <v/>
      </c>
      <c r="C233" s="21" t="str">
        <f t="shared" ca="1" si="19"/>
        <v/>
      </c>
      <c r="D233" s="22"/>
      <c r="E233" s="32"/>
      <c r="F233" s="16" t="str">
        <f>IF(ISBLANK(G233),"",COUNTA($G$2:G233))</f>
        <v/>
      </c>
      <c r="G233" s="30"/>
      <c r="H233" s="30"/>
      <c r="I233" s="30"/>
      <c r="J233" s="22">
        <f t="shared" si="15"/>
        <v>0</v>
      </c>
      <c r="K233" s="22">
        <f t="shared" si="16"/>
        <v>-20</v>
      </c>
      <c r="L233" s="22">
        <f t="shared" si="17"/>
        <v>-20</v>
      </c>
      <c r="M233" s="31"/>
      <c r="N233" s="31"/>
    </row>
    <row r="234" spans="1:14" x14ac:dyDescent="0.25">
      <c r="A234" s="16">
        <f ca="1">IF(B234=(0),"",COUNTA($B$2:B234))</f>
        <v>233</v>
      </c>
      <c r="B234" s="20" t="str">
        <f t="shared" ca="1" si="18"/>
        <v/>
      </c>
      <c r="C234" s="21" t="str">
        <f t="shared" ca="1" si="19"/>
        <v/>
      </c>
      <c r="D234" s="22"/>
      <c r="E234" s="32"/>
      <c r="F234" s="16" t="str">
        <f>IF(ISBLANK(G234),"",COUNTA($G$2:G234))</f>
        <v/>
      </c>
      <c r="G234" s="30"/>
      <c r="H234" s="30"/>
      <c r="I234" s="30"/>
      <c r="J234" s="22">
        <f t="shared" si="15"/>
        <v>0</v>
      </c>
      <c r="K234" s="22">
        <f t="shared" si="16"/>
        <v>-20</v>
      </c>
      <c r="L234" s="22">
        <f t="shared" si="17"/>
        <v>-20</v>
      </c>
      <c r="M234" s="31"/>
      <c r="N234" s="31"/>
    </row>
    <row r="235" spans="1:14" x14ac:dyDescent="0.25">
      <c r="A235" s="16">
        <f ca="1">IF(B235=(0),"",COUNTA($B$2:B235))</f>
        <v>234</v>
      </c>
      <c r="B235" s="20" t="str">
        <f t="shared" ca="1" si="18"/>
        <v/>
      </c>
      <c r="C235" s="21" t="str">
        <f t="shared" ca="1" si="19"/>
        <v/>
      </c>
      <c r="D235" s="22"/>
      <c r="E235" s="32"/>
      <c r="F235" s="16" t="str">
        <f>IF(ISBLANK(G235),"",COUNTA($G$2:G235))</f>
        <v/>
      </c>
      <c r="G235" s="30"/>
      <c r="H235" s="30"/>
      <c r="I235" s="30"/>
      <c r="J235" s="22">
        <f t="shared" si="15"/>
        <v>0</v>
      </c>
      <c r="K235" s="22">
        <f t="shared" si="16"/>
        <v>-20</v>
      </c>
      <c r="L235" s="22">
        <f t="shared" si="17"/>
        <v>-20</v>
      </c>
      <c r="M235" s="31"/>
      <c r="N235" s="31"/>
    </row>
    <row r="236" spans="1:14" x14ac:dyDescent="0.25">
      <c r="A236" s="16">
        <f ca="1">IF(B236=(0),"",COUNTA($B$2:B236))</f>
        <v>235</v>
      </c>
      <c r="B236" s="20" t="str">
        <f t="shared" ca="1" si="18"/>
        <v/>
      </c>
      <c r="C236" s="21" t="str">
        <f t="shared" ca="1" si="19"/>
        <v/>
      </c>
      <c r="D236" s="22"/>
      <c r="E236" s="32"/>
      <c r="F236" s="16" t="str">
        <f>IF(ISBLANK(G236),"",COUNTA($G$2:G236))</f>
        <v/>
      </c>
      <c r="G236" s="30"/>
      <c r="H236" s="30"/>
      <c r="I236" s="30"/>
      <c r="J236" s="22">
        <f t="shared" si="15"/>
        <v>0</v>
      </c>
      <c r="K236" s="22">
        <f t="shared" si="16"/>
        <v>-20</v>
      </c>
      <c r="L236" s="22">
        <f t="shared" si="17"/>
        <v>-20</v>
      </c>
      <c r="M236" s="31"/>
      <c r="N236" s="31"/>
    </row>
    <row r="237" spans="1:14" x14ac:dyDescent="0.25">
      <c r="A237" s="16">
        <f ca="1">IF(B237=(0),"",COUNTA($B$2:B237))</f>
        <v>236</v>
      </c>
      <c r="B237" s="20" t="str">
        <f t="shared" ca="1" si="18"/>
        <v/>
      </c>
      <c r="C237" s="21" t="str">
        <f t="shared" ca="1" si="19"/>
        <v/>
      </c>
      <c r="D237" s="22"/>
      <c r="E237" s="32"/>
      <c r="F237" s="16" t="str">
        <f>IF(ISBLANK(G237),"",COUNTA($G$2:G237))</f>
        <v/>
      </c>
      <c r="G237" s="30"/>
      <c r="H237" s="30"/>
      <c r="I237" s="30"/>
      <c r="J237" s="22">
        <f t="shared" si="15"/>
        <v>0</v>
      </c>
      <c r="K237" s="22">
        <f t="shared" si="16"/>
        <v>-20</v>
      </c>
      <c r="L237" s="22">
        <f t="shared" si="17"/>
        <v>-20</v>
      </c>
      <c r="M237" s="31"/>
      <c r="N237" s="31"/>
    </row>
    <row r="238" spans="1:14" x14ac:dyDescent="0.25">
      <c r="A238" s="16">
        <f ca="1">IF(B238=(0),"",COUNTA($B$2:B238))</f>
        <v>237</v>
      </c>
      <c r="B238" s="20" t="str">
        <f t="shared" ca="1" si="18"/>
        <v/>
      </c>
      <c r="C238" s="21" t="str">
        <f t="shared" ca="1" si="19"/>
        <v/>
      </c>
      <c r="D238" s="22"/>
      <c r="E238" s="32"/>
      <c r="F238" s="16" t="str">
        <f>IF(ISBLANK(G238),"",COUNTA($G$2:G238))</f>
        <v/>
      </c>
      <c r="G238" s="30"/>
      <c r="H238" s="30"/>
      <c r="I238" s="30"/>
      <c r="J238" s="22">
        <f t="shared" si="15"/>
        <v>0</v>
      </c>
      <c r="K238" s="22">
        <f t="shared" si="16"/>
        <v>-20</v>
      </c>
      <c r="L238" s="22">
        <f t="shared" si="17"/>
        <v>-20</v>
      </c>
      <c r="M238" s="31"/>
      <c r="N238" s="31"/>
    </row>
    <row r="239" spans="1:14" x14ac:dyDescent="0.25">
      <c r="A239" s="16">
        <f ca="1">IF(B239=(0),"",COUNTA($B$2:B239))</f>
        <v>238</v>
      </c>
      <c r="B239" s="20" t="str">
        <f t="shared" ca="1" si="18"/>
        <v/>
      </c>
      <c r="C239" s="21" t="str">
        <f t="shared" ca="1" si="19"/>
        <v/>
      </c>
      <c r="D239" s="22"/>
      <c r="E239" s="32"/>
      <c r="F239" s="16" t="str">
        <f>IF(ISBLANK(G239),"",COUNTA($G$2:G239))</f>
        <v/>
      </c>
      <c r="G239" s="30"/>
      <c r="H239" s="30"/>
      <c r="I239" s="30"/>
      <c r="J239" s="22">
        <f t="shared" si="15"/>
        <v>0</v>
      </c>
      <c r="K239" s="22">
        <f t="shared" si="16"/>
        <v>-20</v>
      </c>
      <c r="L239" s="22">
        <f t="shared" si="17"/>
        <v>-20</v>
      </c>
      <c r="M239" s="31"/>
      <c r="N239" s="31"/>
    </row>
    <row r="240" spans="1:14" x14ac:dyDescent="0.25">
      <c r="A240" s="16">
        <f ca="1">IF(B240=(0),"",COUNTA($B$2:B240))</f>
        <v>239</v>
      </c>
      <c r="B240" s="20" t="str">
        <f t="shared" ca="1" si="18"/>
        <v/>
      </c>
      <c r="C240" s="21" t="str">
        <f t="shared" ca="1" si="19"/>
        <v/>
      </c>
      <c r="D240" s="22"/>
      <c r="E240" s="32"/>
      <c r="F240" s="16" t="str">
        <f>IF(ISBLANK(G240),"",COUNTA($G$2:G240))</f>
        <v/>
      </c>
      <c r="G240" s="30"/>
      <c r="H240" s="30"/>
      <c r="I240" s="30"/>
      <c r="J240" s="22">
        <f t="shared" si="15"/>
        <v>0</v>
      </c>
      <c r="K240" s="22">
        <f t="shared" si="16"/>
        <v>-20</v>
      </c>
      <c r="L240" s="22">
        <f t="shared" si="17"/>
        <v>-20</v>
      </c>
      <c r="M240" s="31"/>
      <c r="N240" s="31"/>
    </row>
    <row r="241" spans="1:14" x14ac:dyDescent="0.25">
      <c r="A241" s="16">
        <f ca="1">IF(B241=(0),"",COUNTA($B$2:B241))</f>
        <v>240</v>
      </c>
      <c r="B241" s="20" t="str">
        <f t="shared" ca="1" si="18"/>
        <v/>
      </c>
      <c r="C241" s="21" t="str">
        <f t="shared" ca="1" si="19"/>
        <v/>
      </c>
      <c r="D241" s="22"/>
      <c r="E241" s="32"/>
      <c r="F241" s="16" t="str">
        <f>IF(ISBLANK(G241),"",COUNTA($G$2:G241))</f>
        <v/>
      </c>
      <c r="G241" s="30"/>
      <c r="H241" s="30"/>
      <c r="I241" s="30"/>
      <c r="J241" s="22">
        <f t="shared" si="15"/>
        <v>0</v>
      </c>
      <c r="K241" s="22">
        <f t="shared" si="16"/>
        <v>-20</v>
      </c>
      <c r="L241" s="22">
        <f t="shared" si="17"/>
        <v>-20</v>
      </c>
      <c r="M241" s="31"/>
      <c r="N241" s="31"/>
    </row>
    <row r="242" spans="1:14" x14ac:dyDescent="0.25">
      <c r="A242" s="16">
        <f ca="1">IF(B242=(0),"",COUNTA($B$2:B242))</f>
        <v>241</v>
      </c>
      <c r="B242" s="20" t="str">
        <f t="shared" ca="1" si="18"/>
        <v/>
      </c>
      <c r="C242" s="21" t="str">
        <f t="shared" ca="1" si="19"/>
        <v/>
      </c>
      <c r="D242" s="22"/>
      <c r="E242" s="32"/>
      <c r="F242" s="16" t="str">
        <f>IF(ISBLANK(G242),"",COUNTA($G$2:G242))</f>
        <v/>
      </c>
      <c r="G242" s="30"/>
      <c r="H242" s="30"/>
      <c r="I242" s="30"/>
      <c r="J242" s="22">
        <f t="shared" si="15"/>
        <v>0</v>
      </c>
      <c r="K242" s="22">
        <f t="shared" si="16"/>
        <v>-20</v>
      </c>
      <c r="L242" s="22">
        <f t="shared" si="17"/>
        <v>-20</v>
      </c>
      <c r="M242" s="31"/>
      <c r="N242" s="31"/>
    </row>
    <row r="243" spans="1:14" x14ac:dyDescent="0.25">
      <c r="A243" s="16">
        <f ca="1">IF(B243=(0),"",COUNTA($B$2:B243))</f>
        <v>242</v>
      </c>
      <c r="B243" s="20" t="str">
        <f t="shared" ca="1" si="18"/>
        <v/>
      </c>
      <c r="C243" s="21" t="str">
        <f t="shared" ca="1" si="19"/>
        <v/>
      </c>
      <c r="D243" s="22"/>
      <c r="E243" s="32"/>
      <c r="F243" s="16" t="str">
        <f>IF(ISBLANK(G243),"",COUNTA($G$2:G243))</f>
        <v/>
      </c>
      <c r="G243" s="30"/>
      <c r="H243" s="30"/>
      <c r="I243" s="30"/>
      <c r="J243" s="22">
        <f t="shared" si="15"/>
        <v>0</v>
      </c>
      <c r="K243" s="22">
        <f t="shared" si="16"/>
        <v>-20</v>
      </c>
      <c r="L243" s="22">
        <f t="shared" si="17"/>
        <v>-20</v>
      </c>
      <c r="M243" s="31"/>
      <c r="N243" s="31"/>
    </row>
    <row r="244" spans="1:14" x14ac:dyDescent="0.25">
      <c r="A244" s="16">
        <f ca="1">IF(B244=(0),"",COUNTA($B$2:B244))</f>
        <v>243</v>
      </c>
      <c r="B244" s="20" t="str">
        <f t="shared" ca="1" si="18"/>
        <v/>
      </c>
      <c r="C244" s="21" t="str">
        <f t="shared" ca="1" si="19"/>
        <v/>
      </c>
      <c r="D244" s="22"/>
      <c r="E244" s="32"/>
      <c r="F244" s="16" t="str">
        <f>IF(ISBLANK(G244),"",COUNTA($G$2:G244))</f>
        <v/>
      </c>
      <c r="G244" s="30"/>
      <c r="H244" s="30"/>
      <c r="I244" s="30"/>
      <c r="J244" s="22">
        <f t="shared" si="15"/>
        <v>0</v>
      </c>
      <c r="K244" s="22">
        <f t="shared" si="16"/>
        <v>-20</v>
      </c>
      <c r="L244" s="22">
        <f t="shared" si="17"/>
        <v>-20</v>
      </c>
      <c r="M244" s="31"/>
      <c r="N244" s="31"/>
    </row>
    <row r="245" spans="1:14" x14ac:dyDescent="0.25">
      <c r="A245" s="16">
        <f ca="1">IF(B245=(0),"",COUNTA($B$2:B245))</f>
        <v>244</v>
      </c>
      <c r="B245" s="20" t="str">
        <f t="shared" ca="1" si="18"/>
        <v/>
      </c>
      <c r="C245" s="21" t="str">
        <f t="shared" ca="1" si="19"/>
        <v/>
      </c>
      <c r="D245" s="22"/>
      <c r="E245" s="32"/>
      <c r="F245" s="16" t="str">
        <f>IF(ISBLANK(G245),"",COUNTA($G$2:G245))</f>
        <v/>
      </c>
      <c r="G245" s="30"/>
      <c r="H245" s="30"/>
      <c r="I245" s="30"/>
      <c r="J245" s="22">
        <f t="shared" si="15"/>
        <v>0</v>
      </c>
      <c r="K245" s="22">
        <f t="shared" si="16"/>
        <v>-20</v>
      </c>
      <c r="L245" s="22">
        <f t="shared" si="17"/>
        <v>-20</v>
      </c>
      <c r="M245" s="31"/>
      <c r="N245" s="31"/>
    </row>
    <row r="246" spans="1:14" x14ac:dyDescent="0.25">
      <c r="A246" s="16">
        <f ca="1">IF(B246=(0),"",COUNTA($B$2:B246))</f>
        <v>245</v>
      </c>
      <c r="B246" s="20" t="str">
        <f t="shared" ca="1" si="18"/>
        <v/>
      </c>
      <c r="C246" s="21" t="str">
        <f t="shared" ca="1" si="19"/>
        <v/>
      </c>
      <c r="D246" s="22"/>
      <c r="E246" s="32"/>
      <c r="F246" s="16" t="str">
        <f>IF(ISBLANK(G246),"",COUNTA($G$2:G246))</f>
        <v/>
      </c>
      <c r="G246" s="30"/>
      <c r="H246" s="30"/>
      <c r="I246" s="30"/>
      <c r="J246" s="22">
        <f t="shared" si="15"/>
        <v>0</v>
      </c>
      <c r="K246" s="22">
        <f t="shared" si="16"/>
        <v>-20</v>
      </c>
      <c r="L246" s="22">
        <f t="shared" si="17"/>
        <v>-20</v>
      </c>
      <c r="M246" s="31"/>
      <c r="N246" s="31"/>
    </row>
    <row r="247" spans="1:14" x14ac:dyDescent="0.25">
      <c r="A247" s="16">
        <f ca="1">IF(B247=(0),"",COUNTA($B$2:B247))</f>
        <v>246</v>
      </c>
      <c r="B247" s="20" t="str">
        <f t="shared" ca="1" si="18"/>
        <v/>
      </c>
      <c r="C247" s="21" t="str">
        <f t="shared" ca="1" si="19"/>
        <v/>
      </c>
      <c r="D247" s="22"/>
      <c r="E247" s="32"/>
      <c r="F247" s="16" t="str">
        <f>IF(ISBLANK(G247),"",COUNTA($G$2:G247))</f>
        <v/>
      </c>
      <c r="G247" s="30"/>
      <c r="H247" s="30"/>
      <c r="I247" s="30"/>
      <c r="J247" s="22">
        <f t="shared" si="15"/>
        <v>0</v>
      </c>
      <c r="K247" s="22">
        <f t="shared" si="16"/>
        <v>-20</v>
      </c>
      <c r="L247" s="22">
        <f t="shared" si="17"/>
        <v>-20</v>
      </c>
      <c r="M247" s="31"/>
      <c r="N247" s="31"/>
    </row>
    <row r="248" spans="1:14" x14ac:dyDescent="0.25">
      <c r="A248" s="16">
        <f ca="1">IF(B248=(0),"",COUNTA($B$2:B248))</f>
        <v>247</v>
      </c>
      <c r="B248" s="20" t="str">
        <f t="shared" ca="1" si="18"/>
        <v/>
      </c>
      <c r="C248" s="21" t="str">
        <f t="shared" ca="1" si="19"/>
        <v/>
      </c>
      <c r="D248" s="22"/>
      <c r="E248" s="32"/>
      <c r="F248" s="16" t="str">
        <f>IF(ISBLANK(G248),"",COUNTA($G$2:G248))</f>
        <v/>
      </c>
      <c r="G248" s="30"/>
      <c r="H248" s="30"/>
      <c r="I248" s="30"/>
      <c r="J248" s="22">
        <f t="shared" si="15"/>
        <v>0</v>
      </c>
      <c r="K248" s="22">
        <f t="shared" si="16"/>
        <v>-20</v>
      </c>
      <c r="L248" s="22">
        <f t="shared" si="17"/>
        <v>-20</v>
      </c>
      <c r="M248" s="31"/>
      <c r="N248" s="31"/>
    </row>
    <row r="249" spans="1:14" x14ac:dyDescent="0.25">
      <c r="A249" s="16">
        <f ca="1">IF(B249=(0),"",COUNTA($B$2:B249))</f>
        <v>248</v>
      </c>
      <c r="B249" s="20" t="str">
        <f t="shared" ca="1" si="18"/>
        <v/>
      </c>
      <c r="C249" s="21" t="str">
        <f t="shared" ca="1" si="19"/>
        <v/>
      </c>
      <c r="D249" s="22"/>
      <c r="E249" s="32"/>
      <c r="F249" s="16" t="str">
        <f>IF(ISBLANK(G249),"",COUNTA($G$2:G249))</f>
        <v/>
      </c>
      <c r="G249" s="30"/>
      <c r="H249" s="30"/>
      <c r="I249" s="30"/>
      <c r="J249" s="22">
        <f t="shared" si="15"/>
        <v>0</v>
      </c>
      <c r="K249" s="22">
        <f t="shared" si="16"/>
        <v>-20</v>
      </c>
      <c r="L249" s="22">
        <f t="shared" si="17"/>
        <v>-20</v>
      </c>
      <c r="M249" s="31"/>
      <c r="N249" s="31"/>
    </row>
    <row r="250" spans="1:14" x14ac:dyDescent="0.25">
      <c r="A250" s="16">
        <f ca="1">IF(B250=(0),"",COUNTA($B$2:B250))</f>
        <v>249</v>
      </c>
      <c r="B250" s="20" t="str">
        <f t="shared" ca="1" si="18"/>
        <v/>
      </c>
      <c r="C250" s="21" t="str">
        <f t="shared" ca="1" si="19"/>
        <v/>
      </c>
      <c r="D250" s="22"/>
      <c r="E250" s="32"/>
      <c r="F250" s="16" t="str">
        <f>IF(ISBLANK(G250),"",COUNTA($G$2:G250))</f>
        <v/>
      </c>
      <c r="G250" s="30"/>
      <c r="H250" s="30"/>
      <c r="I250" s="30"/>
      <c r="J250" s="22">
        <f t="shared" si="15"/>
        <v>0</v>
      </c>
      <c r="K250" s="22">
        <f t="shared" si="16"/>
        <v>-20</v>
      </c>
      <c r="L250" s="22">
        <f t="shared" si="17"/>
        <v>-20</v>
      </c>
      <c r="M250" s="31"/>
      <c r="N250" s="31"/>
    </row>
    <row r="251" spans="1:14" x14ac:dyDescent="0.25">
      <c r="A251" s="16">
        <f ca="1">IF(B251=(0),"",COUNTA($B$2:B251))</f>
        <v>250</v>
      </c>
      <c r="B251" s="20" t="str">
        <f t="shared" ca="1" si="18"/>
        <v/>
      </c>
      <c r="C251" s="21" t="str">
        <f t="shared" ca="1" si="19"/>
        <v/>
      </c>
      <c r="D251" s="22"/>
      <c r="E251" s="32"/>
      <c r="F251" s="16" t="str">
        <f>IF(ISBLANK(G251),"",COUNTA($G$2:G251))</f>
        <v/>
      </c>
      <c r="G251" s="30"/>
      <c r="H251" s="30"/>
      <c r="I251" s="30"/>
      <c r="J251" s="22">
        <f t="shared" si="15"/>
        <v>0</v>
      </c>
      <c r="K251" s="22">
        <f t="shared" si="16"/>
        <v>-20</v>
      </c>
      <c r="L251" s="22">
        <f t="shared" si="17"/>
        <v>-20</v>
      </c>
      <c r="M251" s="31"/>
      <c r="N251" s="31"/>
    </row>
    <row r="252" spans="1:14" x14ac:dyDescent="0.25">
      <c r="A252" s="16">
        <f ca="1">IF(B252=(0),"",COUNTA($B$2:B252))</f>
        <v>251</v>
      </c>
      <c r="B252" s="20" t="str">
        <f t="shared" ca="1" si="18"/>
        <v/>
      </c>
      <c r="C252" s="21" t="str">
        <f t="shared" ca="1" si="19"/>
        <v/>
      </c>
      <c r="D252" s="22"/>
      <c r="E252" s="32"/>
      <c r="F252" s="16" t="str">
        <f>IF(ISBLANK(G252),"",COUNTA($G$2:G252))</f>
        <v/>
      </c>
      <c r="G252" s="30"/>
      <c r="H252" s="30"/>
      <c r="I252" s="30"/>
      <c r="J252" s="22">
        <f t="shared" si="15"/>
        <v>0</v>
      </c>
      <c r="K252" s="22">
        <f t="shared" si="16"/>
        <v>-20</v>
      </c>
      <c r="L252" s="22">
        <f t="shared" si="17"/>
        <v>-20</v>
      </c>
      <c r="M252" s="31"/>
      <c r="N252" s="31"/>
    </row>
    <row r="253" spans="1:14" x14ac:dyDescent="0.25">
      <c r="A253" s="16">
        <f ca="1">IF(B253=(0),"",COUNTA($B$2:B253))</f>
        <v>252</v>
      </c>
      <c r="B253" s="20" t="str">
        <f t="shared" ca="1" si="18"/>
        <v/>
      </c>
      <c r="C253" s="21" t="str">
        <f t="shared" ca="1" si="19"/>
        <v/>
      </c>
      <c r="D253" s="22"/>
      <c r="E253" s="32"/>
      <c r="F253" s="16" t="str">
        <f>IF(ISBLANK(G253),"",COUNTA($G$2:G253))</f>
        <v/>
      </c>
      <c r="G253" s="30"/>
      <c r="H253" s="30"/>
      <c r="I253" s="30"/>
      <c r="J253" s="22">
        <f t="shared" si="15"/>
        <v>0</v>
      </c>
      <c r="K253" s="22">
        <f t="shared" si="16"/>
        <v>-20</v>
      </c>
      <c r="L253" s="22">
        <f t="shared" si="17"/>
        <v>-20</v>
      </c>
      <c r="M253" s="31"/>
      <c r="N253" s="31"/>
    </row>
    <row r="254" spans="1:14" x14ac:dyDescent="0.25">
      <c r="A254" s="16">
        <f ca="1">IF(B254=(0),"",COUNTA($B$2:B254))</f>
        <v>253</v>
      </c>
      <c r="B254" s="20" t="str">
        <f t="shared" ca="1" si="18"/>
        <v/>
      </c>
      <c r="C254" s="21" t="str">
        <f t="shared" ca="1" si="19"/>
        <v/>
      </c>
      <c r="D254" s="22"/>
      <c r="E254" s="32"/>
      <c r="F254" s="16" t="str">
        <f>IF(ISBLANK(G254),"",COUNTA($G$2:G254))</f>
        <v/>
      </c>
      <c r="G254" s="30"/>
      <c r="H254" s="30"/>
      <c r="I254" s="30"/>
      <c r="J254" s="22">
        <f t="shared" si="15"/>
        <v>0</v>
      </c>
      <c r="K254" s="22">
        <f t="shared" si="16"/>
        <v>-20</v>
      </c>
      <c r="L254" s="22">
        <f t="shared" si="17"/>
        <v>-20</v>
      </c>
      <c r="M254" s="31"/>
      <c r="N254" s="31"/>
    </row>
    <row r="255" spans="1:14" x14ac:dyDescent="0.25">
      <c r="A255" s="16">
        <f ca="1">IF(B255=(0),"",COUNTA($B$2:B255))</f>
        <v>254</v>
      </c>
      <c r="B255" s="20" t="str">
        <f t="shared" ca="1" si="18"/>
        <v/>
      </c>
      <c r="C255" s="21" t="str">
        <f t="shared" ca="1" si="19"/>
        <v/>
      </c>
      <c r="D255" s="22"/>
      <c r="E255" s="32"/>
      <c r="F255" s="16" t="str">
        <f>IF(ISBLANK(G255),"",COUNTA($G$2:G255))</f>
        <v/>
      </c>
      <c r="G255" s="30"/>
      <c r="H255" s="30"/>
      <c r="I255" s="30"/>
      <c r="J255" s="22">
        <f t="shared" si="15"/>
        <v>0</v>
      </c>
      <c r="K255" s="22">
        <f t="shared" si="16"/>
        <v>-20</v>
      </c>
      <c r="L255" s="22">
        <f t="shared" si="17"/>
        <v>-20</v>
      </c>
      <c r="M255" s="31"/>
      <c r="N255" s="31"/>
    </row>
    <row r="256" spans="1:14" x14ac:dyDescent="0.25">
      <c r="A256" s="16">
        <f ca="1">IF(B256=(0),"",COUNTA($B$2:B256))</f>
        <v>255</v>
      </c>
      <c r="B256" s="20" t="str">
        <f t="shared" ca="1" si="18"/>
        <v/>
      </c>
      <c r="C256" s="21" t="str">
        <f t="shared" ca="1" si="19"/>
        <v/>
      </c>
      <c r="D256" s="22"/>
      <c r="E256" s="32"/>
      <c r="F256" s="16" t="str">
        <f>IF(ISBLANK(G256),"",COUNTA($G$2:G256))</f>
        <v/>
      </c>
      <c r="G256" s="30"/>
      <c r="H256" s="30"/>
      <c r="I256" s="30"/>
      <c r="J256" s="22">
        <f t="shared" si="15"/>
        <v>0</v>
      </c>
      <c r="K256" s="22">
        <f t="shared" si="16"/>
        <v>-20</v>
      </c>
      <c r="L256" s="22">
        <f t="shared" si="17"/>
        <v>-20</v>
      </c>
      <c r="M256" s="31"/>
      <c r="N256" s="31"/>
    </row>
    <row r="257" spans="1:14" x14ac:dyDescent="0.25">
      <c r="A257" s="16">
        <f ca="1">IF(B257=(0),"",COUNTA($B$2:B257))</f>
        <v>256</v>
      </c>
      <c r="B257" s="20" t="str">
        <f t="shared" ca="1" si="18"/>
        <v/>
      </c>
      <c r="C257" s="21" t="str">
        <f t="shared" ca="1" si="19"/>
        <v/>
      </c>
      <c r="D257" s="22"/>
      <c r="E257" s="32"/>
      <c r="F257" s="16" t="str">
        <f>IF(ISBLANK(G257),"",COUNTA($G$2:G257))</f>
        <v/>
      </c>
      <c r="G257" s="30"/>
      <c r="H257" s="30"/>
      <c r="I257" s="30"/>
      <c r="J257" s="22">
        <f t="shared" si="15"/>
        <v>0</v>
      </c>
      <c r="K257" s="22">
        <f t="shared" si="16"/>
        <v>-20</v>
      </c>
      <c r="L257" s="22">
        <f t="shared" si="17"/>
        <v>-20</v>
      </c>
      <c r="M257" s="31"/>
      <c r="N257" s="31"/>
    </row>
    <row r="258" spans="1:14" x14ac:dyDescent="0.25">
      <c r="A258" s="16">
        <f ca="1">IF(B258=(0),"",COUNTA($B$2:B258))</f>
        <v>257</v>
      </c>
      <c r="B258" s="20" t="str">
        <f t="shared" ca="1" si="18"/>
        <v/>
      </c>
      <c r="C258" s="21" t="str">
        <f t="shared" ca="1" si="19"/>
        <v/>
      </c>
      <c r="D258" s="22"/>
      <c r="E258" s="32"/>
      <c r="F258" s="16" t="str">
        <f>IF(ISBLANK(G258),"",COUNTA($G$2:G258))</f>
        <v/>
      </c>
      <c r="G258" s="30"/>
      <c r="H258" s="30"/>
      <c r="I258" s="30"/>
      <c r="J258" s="22">
        <f t="shared" ref="J258:J321" si="20">IF(ISBLANK(M258),0,2.5)</f>
        <v>0</v>
      </c>
      <c r="K258" s="22">
        <f t="shared" ref="K258:K321" si="21">IF(ISBLANK(M258),-20,IF(VALUE(M258)&gt;0,-20,IF(VALUE(M258)&gt;VALUE(N258),-20,M258)))</f>
        <v>-20</v>
      </c>
      <c r="L258" s="22">
        <f t="shared" ref="L258:L321" si="22">IF(ISBLANK(N258),-20,IF(VALUE(N258)&gt;0,-20,IF(VALUE(N258)&gt;VALUE(M258),-20,N258)))</f>
        <v>-20</v>
      </c>
      <c r="M258" s="31"/>
      <c r="N258" s="31"/>
    </row>
    <row r="259" spans="1:14" x14ac:dyDescent="0.25">
      <c r="A259" s="16">
        <f ca="1">IF(B259=(0),"",COUNTA($B$2:B259))</f>
        <v>258</v>
      </c>
      <c r="B259" s="20" t="str">
        <f t="shared" ref="B259:B322" ca="1" si="23">UPPER(OFFSET(E259,(ROW()-1)*2,0))</f>
        <v/>
      </c>
      <c r="C259" s="21" t="str">
        <f t="shared" ref="C259:C322" ca="1" si="24">UPPER(OFFSET(E258,(ROW()-1)*2,0))</f>
        <v/>
      </c>
      <c r="D259" s="22"/>
      <c r="E259" s="32"/>
      <c r="F259" s="16" t="str">
        <f>IF(ISBLANK(G259),"",COUNTA($G$2:G259))</f>
        <v/>
      </c>
      <c r="G259" s="30"/>
      <c r="H259" s="30"/>
      <c r="I259" s="30"/>
      <c r="J259" s="22">
        <f t="shared" si="20"/>
        <v>0</v>
      </c>
      <c r="K259" s="22">
        <f t="shared" si="21"/>
        <v>-20</v>
      </c>
      <c r="L259" s="22">
        <f t="shared" si="22"/>
        <v>-20</v>
      </c>
      <c r="M259" s="31"/>
      <c r="N259" s="31"/>
    </row>
    <row r="260" spans="1:14" x14ac:dyDescent="0.25">
      <c r="A260" s="16">
        <f ca="1">IF(B260=(0),"",COUNTA($B$2:B260))</f>
        <v>259</v>
      </c>
      <c r="B260" s="20" t="str">
        <f t="shared" ca="1" si="23"/>
        <v/>
      </c>
      <c r="C260" s="21" t="str">
        <f t="shared" ca="1" si="24"/>
        <v/>
      </c>
      <c r="D260" s="22"/>
      <c r="E260" s="32"/>
      <c r="F260" s="16" t="str">
        <f>IF(ISBLANK(G260),"",COUNTA($G$2:G260))</f>
        <v/>
      </c>
      <c r="G260" s="30"/>
      <c r="H260" s="30"/>
      <c r="I260" s="30"/>
      <c r="J260" s="22">
        <f t="shared" si="20"/>
        <v>0</v>
      </c>
      <c r="K260" s="22">
        <f t="shared" si="21"/>
        <v>-20</v>
      </c>
      <c r="L260" s="22">
        <f t="shared" si="22"/>
        <v>-20</v>
      </c>
      <c r="M260" s="31"/>
      <c r="N260" s="31"/>
    </row>
    <row r="261" spans="1:14" x14ac:dyDescent="0.25">
      <c r="A261" s="16">
        <f ca="1">IF(B261=(0),"",COUNTA($B$2:B261))</f>
        <v>260</v>
      </c>
      <c r="B261" s="20" t="str">
        <f t="shared" ca="1" si="23"/>
        <v/>
      </c>
      <c r="C261" s="21" t="str">
        <f t="shared" ca="1" si="24"/>
        <v/>
      </c>
      <c r="D261" s="22"/>
      <c r="E261" s="32"/>
      <c r="F261" s="16" t="str">
        <f>IF(ISBLANK(G261),"",COUNTA($G$2:G261))</f>
        <v/>
      </c>
      <c r="G261" s="30"/>
      <c r="H261" s="30"/>
      <c r="I261" s="30"/>
      <c r="J261" s="22">
        <f t="shared" si="20"/>
        <v>0</v>
      </c>
      <c r="K261" s="22">
        <f t="shared" si="21"/>
        <v>-20</v>
      </c>
      <c r="L261" s="22">
        <f t="shared" si="22"/>
        <v>-20</v>
      </c>
      <c r="M261" s="31"/>
      <c r="N261" s="31"/>
    </row>
    <row r="262" spans="1:14" x14ac:dyDescent="0.25">
      <c r="A262" s="16">
        <f ca="1">IF(B262=(0),"",COUNTA($B$2:B262))</f>
        <v>261</v>
      </c>
      <c r="B262" s="20" t="str">
        <f t="shared" ca="1" si="23"/>
        <v/>
      </c>
      <c r="C262" s="21" t="str">
        <f t="shared" ca="1" si="24"/>
        <v/>
      </c>
      <c r="D262" s="22"/>
      <c r="E262" s="32"/>
      <c r="F262" s="16" t="str">
        <f>IF(ISBLANK(G262),"",COUNTA($G$2:G262))</f>
        <v/>
      </c>
      <c r="G262" s="30"/>
      <c r="H262" s="30"/>
      <c r="I262" s="30"/>
      <c r="J262" s="22">
        <f t="shared" si="20"/>
        <v>0</v>
      </c>
      <c r="K262" s="22">
        <f t="shared" si="21"/>
        <v>-20</v>
      </c>
      <c r="L262" s="22">
        <f t="shared" si="22"/>
        <v>-20</v>
      </c>
      <c r="M262" s="31"/>
      <c r="N262" s="31"/>
    </row>
    <row r="263" spans="1:14" x14ac:dyDescent="0.25">
      <c r="A263" s="16">
        <f ca="1">IF(B263=(0),"",COUNTA($B$2:B263))</f>
        <v>262</v>
      </c>
      <c r="B263" s="20" t="str">
        <f t="shared" ca="1" si="23"/>
        <v/>
      </c>
      <c r="C263" s="21" t="str">
        <f t="shared" ca="1" si="24"/>
        <v/>
      </c>
      <c r="D263" s="22"/>
      <c r="E263" s="32"/>
      <c r="F263" s="16" t="str">
        <f>IF(ISBLANK(G263),"",COUNTA($G$2:G263))</f>
        <v/>
      </c>
      <c r="G263" s="30"/>
      <c r="H263" s="30"/>
      <c r="I263" s="30"/>
      <c r="J263" s="22">
        <f t="shared" si="20"/>
        <v>0</v>
      </c>
      <c r="K263" s="22">
        <f t="shared" si="21"/>
        <v>-20</v>
      </c>
      <c r="L263" s="22">
        <f t="shared" si="22"/>
        <v>-20</v>
      </c>
      <c r="M263" s="31"/>
      <c r="N263" s="31"/>
    </row>
    <row r="264" spans="1:14" x14ac:dyDescent="0.25">
      <c r="A264" s="16">
        <f ca="1">IF(B264=(0),"",COUNTA($B$2:B264))</f>
        <v>263</v>
      </c>
      <c r="B264" s="20" t="str">
        <f t="shared" ca="1" si="23"/>
        <v/>
      </c>
      <c r="C264" s="21" t="str">
        <f t="shared" ca="1" si="24"/>
        <v/>
      </c>
      <c r="D264" s="22"/>
      <c r="E264" s="32"/>
      <c r="F264" s="16" t="str">
        <f>IF(ISBLANK(G264),"",COUNTA($G$2:G264))</f>
        <v/>
      </c>
      <c r="G264" s="30"/>
      <c r="H264" s="30"/>
      <c r="I264" s="30"/>
      <c r="J264" s="22">
        <f t="shared" si="20"/>
        <v>0</v>
      </c>
      <c r="K264" s="22">
        <f t="shared" si="21"/>
        <v>-20</v>
      </c>
      <c r="L264" s="22">
        <f t="shared" si="22"/>
        <v>-20</v>
      </c>
      <c r="M264" s="31"/>
      <c r="N264" s="31"/>
    </row>
    <row r="265" spans="1:14" x14ac:dyDescent="0.25">
      <c r="A265" s="16">
        <f ca="1">IF(B265=(0),"",COUNTA($B$2:B265))</f>
        <v>264</v>
      </c>
      <c r="B265" s="20" t="str">
        <f t="shared" ca="1" si="23"/>
        <v/>
      </c>
      <c r="C265" s="21" t="str">
        <f t="shared" ca="1" si="24"/>
        <v/>
      </c>
      <c r="D265" s="22"/>
      <c r="E265" s="32"/>
      <c r="F265" s="16" t="str">
        <f>IF(ISBLANK(G265),"",COUNTA($G$2:G265))</f>
        <v/>
      </c>
      <c r="G265" s="30"/>
      <c r="H265" s="30"/>
      <c r="I265" s="30"/>
      <c r="J265" s="22">
        <f t="shared" si="20"/>
        <v>0</v>
      </c>
      <c r="K265" s="22">
        <f t="shared" si="21"/>
        <v>-20</v>
      </c>
      <c r="L265" s="22">
        <f t="shared" si="22"/>
        <v>-20</v>
      </c>
      <c r="M265" s="31"/>
      <c r="N265" s="31"/>
    </row>
    <row r="266" spans="1:14" x14ac:dyDescent="0.25">
      <c r="A266" s="16">
        <f ca="1">IF(B266=(0),"",COUNTA($B$2:B266))</f>
        <v>265</v>
      </c>
      <c r="B266" s="20" t="str">
        <f t="shared" ca="1" si="23"/>
        <v/>
      </c>
      <c r="C266" s="21" t="str">
        <f t="shared" ca="1" si="24"/>
        <v/>
      </c>
      <c r="D266" s="22"/>
      <c r="E266" s="32"/>
      <c r="F266" s="16" t="str">
        <f>IF(ISBLANK(G266),"",COUNTA($G$2:G266))</f>
        <v/>
      </c>
      <c r="G266" s="30"/>
      <c r="H266" s="30"/>
      <c r="I266" s="30"/>
      <c r="J266" s="22">
        <f t="shared" si="20"/>
        <v>0</v>
      </c>
      <c r="K266" s="22">
        <f t="shared" si="21"/>
        <v>-20</v>
      </c>
      <c r="L266" s="22">
        <f t="shared" si="22"/>
        <v>-20</v>
      </c>
      <c r="M266" s="31"/>
      <c r="N266" s="31"/>
    </row>
    <row r="267" spans="1:14" x14ac:dyDescent="0.25">
      <c r="A267" s="16">
        <f ca="1">IF(B267=(0),"",COUNTA($B$2:B267))</f>
        <v>266</v>
      </c>
      <c r="B267" s="20" t="str">
        <f t="shared" ca="1" si="23"/>
        <v/>
      </c>
      <c r="C267" s="21" t="str">
        <f t="shared" ca="1" si="24"/>
        <v/>
      </c>
      <c r="D267" s="22"/>
      <c r="E267" s="32"/>
      <c r="F267" s="16" t="str">
        <f>IF(ISBLANK(G267),"",COUNTA($G$2:G267))</f>
        <v/>
      </c>
      <c r="G267" s="30"/>
      <c r="H267" s="30"/>
      <c r="I267" s="30"/>
      <c r="J267" s="22">
        <f t="shared" si="20"/>
        <v>0</v>
      </c>
      <c r="K267" s="22">
        <f t="shared" si="21"/>
        <v>-20</v>
      </c>
      <c r="L267" s="22">
        <f t="shared" si="22"/>
        <v>-20</v>
      </c>
      <c r="M267" s="31"/>
      <c r="N267" s="31"/>
    </row>
    <row r="268" spans="1:14" x14ac:dyDescent="0.25">
      <c r="A268" s="16">
        <f ca="1">IF(B268=(0),"",COUNTA($B$2:B268))</f>
        <v>267</v>
      </c>
      <c r="B268" s="20" t="str">
        <f t="shared" ca="1" si="23"/>
        <v/>
      </c>
      <c r="C268" s="21" t="str">
        <f t="shared" ca="1" si="24"/>
        <v/>
      </c>
      <c r="D268" s="22"/>
      <c r="E268" s="32"/>
      <c r="F268" s="16" t="str">
        <f>IF(ISBLANK(G268),"",COUNTA($G$2:G268))</f>
        <v/>
      </c>
      <c r="G268" s="30"/>
      <c r="H268" s="30"/>
      <c r="I268" s="30"/>
      <c r="J268" s="22">
        <f t="shared" si="20"/>
        <v>0</v>
      </c>
      <c r="K268" s="22">
        <f t="shared" si="21"/>
        <v>-20</v>
      </c>
      <c r="L268" s="22">
        <f t="shared" si="22"/>
        <v>-20</v>
      </c>
      <c r="M268" s="31"/>
      <c r="N268" s="31"/>
    </row>
    <row r="269" spans="1:14" x14ac:dyDescent="0.25">
      <c r="A269" s="16">
        <f ca="1">IF(B269=(0),"",COUNTA($B$2:B269))</f>
        <v>268</v>
      </c>
      <c r="B269" s="20" t="str">
        <f t="shared" ca="1" si="23"/>
        <v/>
      </c>
      <c r="C269" s="21" t="str">
        <f t="shared" ca="1" si="24"/>
        <v/>
      </c>
      <c r="D269" s="22"/>
      <c r="E269" s="32"/>
      <c r="F269" s="16" t="str">
        <f>IF(ISBLANK(G269),"",COUNTA($G$2:G269))</f>
        <v/>
      </c>
      <c r="G269" s="30"/>
      <c r="H269" s="30"/>
      <c r="I269" s="30"/>
      <c r="J269" s="22">
        <f t="shared" si="20"/>
        <v>0</v>
      </c>
      <c r="K269" s="22">
        <f t="shared" si="21"/>
        <v>-20</v>
      </c>
      <c r="L269" s="22">
        <f t="shared" si="22"/>
        <v>-20</v>
      </c>
      <c r="M269" s="31"/>
      <c r="N269" s="31"/>
    </row>
    <row r="270" spans="1:14" x14ac:dyDescent="0.25">
      <c r="A270" s="16">
        <f ca="1">IF(B270=(0),"",COUNTA($B$2:B270))</f>
        <v>269</v>
      </c>
      <c r="B270" s="20" t="str">
        <f t="shared" ca="1" si="23"/>
        <v/>
      </c>
      <c r="C270" s="21" t="str">
        <f t="shared" ca="1" si="24"/>
        <v/>
      </c>
      <c r="D270" s="22"/>
      <c r="E270" s="32"/>
      <c r="F270" s="16" t="str">
        <f>IF(ISBLANK(G270),"",COUNTA($G$2:G270))</f>
        <v/>
      </c>
      <c r="G270" s="30"/>
      <c r="H270" s="30"/>
      <c r="I270" s="30"/>
      <c r="J270" s="22">
        <f t="shared" si="20"/>
        <v>0</v>
      </c>
      <c r="K270" s="22">
        <f t="shared" si="21"/>
        <v>-20</v>
      </c>
      <c r="L270" s="22">
        <f t="shared" si="22"/>
        <v>-20</v>
      </c>
      <c r="M270" s="31"/>
      <c r="N270" s="31"/>
    </row>
    <row r="271" spans="1:14" x14ac:dyDescent="0.25">
      <c r="A271" s="16">
        <f ca="1">IF(B271=(0),"",COUNTA($B$2:B271))</f>
        <v>270</v>
      </c>
      <c r="B271" s="20" t="str">
        <f t="shared" ca="1" si="23"/>
        <v/>
      </c>
      <c r="C271" s="21" t="str">
        <f t="shared" ca="1" si="24"/>
        <v/>
      </c>
      <c r="D271" s="22"/>
      <c r="E271" s="32"/>
      <c r="F271" s="16" t="str">
        <f>IF(ISBLANK(G271),"",COUNTA($G$2:G271))</f>
        <v/>
      </c>
      <c r="G271" s="30"/>
      <c r="H271" s="30"/>
      <c r="I271" s="30"/>
      <c r="J271" s="22">
        <f t="shared" si="20"/>
        <v>0</v>
      </c>
      <c r="K271" s="22">
        <f t="shared" si="21"/>
        <v>-20</v>
      </c>
      <c r="L271" s="22">
        <f t="shared" si="22"/>
        <v>-20</v>
      </c>
      <c r="M271" s="31"/>
      <c r="N271" s="31"/>
    </row>
    <row r="272" spans="1:14" x14ac:dyDescent="0.25">
      <c r="A272" s="16">
        <f ca="1">IF(B272=(0),"",COUNTA($B$2:B272))</f>
        <v>271</v>
      </c>
      <c r="B272" s="20" t="str">
        <f t="shared" ca="1" si="23"/>
        <v/>
      </c>
      <c r="C272" s="21" t="str">
        <f t="shared" ca="1" si="24"/>
        <v/>
      </c>
      <c r="D272" s="22"/>
      <c r="E272" s="32"/>
      <c r="F272" s="16" t="str">
        <f>IF(ISBLANK(G272),"",COUNTA($G$2:G272))</f>
        <v/>
      </c>
      <c r="G272" s="30"/>
      <c r="H272" s="30"/>
      <c r="I272" s="30"/>
      <c r="J272" s="22">
        <f t="shared" si="20"/>
        <v>0</v>
      </c>
      <c r="K272" s="22">
        <f t="shared" si="21"/>
        <v>-20</v>
      </c>
      <c r="L272" s="22">
        <f t="shared" si="22"/>
        <v>-20</v>
      </c>
      <c r="M272" s="31"/>
      <c r="N272" s="31"/>
    </row>
    <row r="273" spans="1:14" x14ac:dyDescent="0.25">
      <c r="A273" s="16">
        <f ca="1">IF(B273=(0),"",COUNTA($B$2:B273))</f>
        <v>272</v>
      </c>
      <c r="B273" s="20" t="str">
        <f t="shared" ca="1" si="23"/>
        <v/>
      </c>
      <c r="C273" s="21" t="str">
        <f t="shared" ca="1" si="24"/>
        <v/>
      </c>
      <c r="D273" s="22"/>
      <c r="E273" s="32"/>
      <c r="F273" s="16" t="str">
        <f>IF(ISBLANK(G273),"",COUNTA($G$2:G273))</f>
        <v/>
      </c>
      <c r="G273" s="30"/>
      <c r="H273" s="30"/>
      <c r="I273" s="30"/>
      <c r="J273" s="22">
        <f t="shared" si="20"/>
        <v>0</v>
      </c>
      <c r="K273" s="22">
        <f t="shared" si="21"/>
        <v>-20</v>
      </c>
      <c r="L273" s="22">
        <f t="shared" si="22"/>
        <v>-20</v>
      </c>
      <c r="M273" s="31"/>
      <c r="N273" s="31"/>
    </row>
    <row r="274" spans="1:14" x14ac:dyDescent="0.25">
      <c r="A274" s="16">
        <f ca="1">IF(B274=(0),"",COUNTA($B$2:B274))</f>
        <v>273</v>
      </c>
      <c r="B274" s="20" t="str">
        <f t="shared" ca="1" si="23"/>
        <v/>
      </c>
      <c r="C274" s="21" t="str">
        <f t="shared" ca="1" si="24"/>
        <v/>
      </c>
      <c r="D274" s="22"/>
      <c r="E274" s="32"/>
      <c r="F274" s="16" t="str">
        <f>IF(ISBLANK(G274),"",COUNTA($G$2:G274))</f>
        <v/>
      </c>
      <c r="G274" s="30"/>
      <c r="H274" s="30"/>
      <c r="I274" s="30"/>
      <c r="J274" s="22">
        <f t="shared" si="20"/>
        <v>0</v>
      </c>
      <c r="K274" s="22">
        <f t="shared" si="21"/>
        <v>-20</v>
      </c>
      <c r="L274" s="22">
        <f t="shared" si="22"/>
        <v>-20</v>
      </c>
      <c r="M274" s="31"/>
      <c r="N274" s="31"/>
    </row>
    <row r="275" spans="1:14" x14ac:dyDescent="0.25">
      <c r="A275" s="16">
        <f ca="1">IF(B275=(0),"",COUNTA($B$2:B275))</f>
        <v>274</v>
      </c>
      <c r="B275" s="20" t="str">
        <f t="shared" ca="1" si="23"/>
        <v/>
      </c>
      <c r="C275" s="21" t="str">
        <f t="shared" ca="1" si="24"/>
        <v/>
      </c>
      <c r="D275" s="22"/>
      <c r="E275" s="32"/>
      <c r="F275" s="16" t="str">
        <f>IF(ISBLANK(G275),"",COUNTA($G$2:G275))</f>
        <v/>
      </c>
      <c r="G275" s="30"/>
      <c r="H275" s="30"/>
      <c r="I275" s="30"/>
      <c r="J275" s="22">
        <f t="shared" si="20"/>
        <v>0</v>
      </c>
      <c r="K275" s="22">
        <f t="shared" si="21"/>
        <v>-20</v>
      </c>
      <c r="L275" s="22">
        <f t="shared" si="22"/>
        <v>-20</v>
      </c>
      <c r="M275" s="31"/>
      <c r="N275" s="31"/>
    </row>
    <row r="276" spans="1:14" x14ac:dyDescent="0.25">
      <c r="A276" s="16">
        <f ca="1">IF(B276=(0),"",COUNTA($B$2:B276))</f>
        <v>275</v>
      </c>
      <c r="B276" s="20" t="str">
        <f t="shared" ca="1" si="23"/>
        <v/>
      </c>
      <c r="C276" s="21" t="str">
        <f t="shared" ca="1" si="24"/>
        <v/>
      </c>
      <c r="D276" s="22"/>
      <c r="E276" s="32"/>
      <c r="F276" s="16" t="str">
        <f>IF(ISBLANK(G276),"",COUNTA($G$2:G276))</f>
        <v/>
      </c>
      <c r="G276" s="30"/>
      <c r="H276" s="30"/>
      <c r="I276" s="30"/>
      <c r="J276" s="22">
        <f t="shared" si="20"/>
        <v>0</v>
      </c>
      <c r="K276" s="22">
        <f t="shared" si="21"/>
        <v>-20</v>
      </c>
      <c r="L276" s="22">
        <f t="shared" si="22"/>
        <v>-20</v>
      </c>
      <c r="M276" s="31"/>
      <c r="N276" s="31"/>
    </row>
    <row r="277" spans="1:14" x14ac:dyDescent="0.25">
      <c r="A277" s="16">
        <f ca="1">IF(B277=(0),"",COUNTA($B$2:B277))</f>
        <v>276</v>
      </c>
      <c r="B277" s="20" t="str">
        <f t="shared" ca="1" si="23"/>
        <v/>
      </c>
      <c r="C277" s="21" t="str">
        <f t="shared" ca="1" si="24"/>
        <v/>
      </c>
      <c r="D277" s="22"/>
      <c r="E277" s="32"/>
      <c r="F277" s="16" t="str">
        <f>IF(ISBLANK(G277),"",COUNTA($G$2:G277))</f>
        <v/>
      </c>
      <c r="G277" s="30"/>
      <c r="H277" s="30"/>
      <c r="I277" s="30"/>
      <c r="J277" s="22">
        <f t="shared" si="20"/>
        <v>0</v>
      </c>
      <c r="K277" s="22">
        <f t="shared" si="21"/>
        <v>-20</v>
      </c>
      <c r="L277" s="22">
        <f t="shared" si="22"/>
        <v>-20</v>
      </c>
      <c r="M277" s="31"/>
      <c r="N277" s="31"/>
    </row>
    <row r="278" spans="1:14" x14ac:dyDescent="0.25">
      <c r="A278" s="16">
        <f ca="1">IF(B278=(0),"",COUNTA($B$2:B278))</f>
        <v>277</v>
      </c>
      <c r="B278" s="20" t="str">
        <f t="shared" ca="1" si="23"/>
        <v/>
      </c>
      <c r="C278" s="21" t="str">
        <f t="shared" ca="1" si="24"/>
        <v/>
      </c>
      <c r="D278" s="22"/>
      <c r="E278" s="32"/>
      <c r="F278" s="16" t="str">
        <f>IF(ISBLANK(G278),"",COUNTA($G$2:G278))</f>
        <v/>
      </c>
      <c r="G278" s="30"/>
      <c r="H278" s="30"/>
      <c r="I278" s="30"/>
      <c r="J278" s="22">
        <f t="shared" si="20"/>
        <v>0</v>
      </c>
      <c r="K278" s="22">
        <f t="shared" si="21"/>
        <v>-20</v>
      </c>
      <c r="L278" s="22">
        <f t="shared" si="22"/>
        <v>-20</v>
      </c>
      <c r="M278" s="31"/>
      <c r="N278" s="31"/>
    </row>
    <row r="279" spans="1:14" x14ac:dyDescent="0.25">
      <c r="A279" s="16">
        <f ca="1">IF(B279=(0),"",COUNTA($B$2:B279))</f>
        <v>278</v>
      </c>
      <c r="B279" s="20" t="str">
        <f t="shared" ca="1" si="23"/>
        <v/>
      </c>
      <c r="C279" s="21" t="str">
        <f t="shared" ca="1" si="24"/>
        <v/>
      </c>
      <c r="D279" s="22"/>
      <c r="E279" s="32"/>
      <c r="F279" s="16" t="str">
        <f>IF(ISBLANK(G279),"",COUNTA($G$2:G279))</f>
        <v/>
      </c>
      <c r="G279" s="30"/>
      <c r="H279" s="30"/>
      <c r="I279" s="30"/>
      <c r="J279" s="22">
        <f t="shared" si="20"/>
        <v>0</v>
      </c>
      <c r="K279" s="22">
        <f t="shared" si="21"/>
        <v>-20</v>
      </c>
      <c r="L279" s="22">
        <f t="shared" si="22"/>
        <v>-20</v>
      </c>
      <c r="M279" s="31"/>
      <c r="N279" s="31"/>
    </row>
    <row r="280" spans="1:14" x14ac:dyDescent="0.25">
      <c r="A280" s="16">
        <f ca="1">IF(B280=(0),"",COUNTA($B$2:B280))</f>
        <v>279</v>
      </c>
      <c r="B280" s="20" t="str">
        <f t="shared" ca="1" si="23"/>
        <v/>
      </c>
      <c r="C280" s="21" t="str">
        <f t="shared" ca="1" si="24"/>
        <v/>
      </c>
      <c r="D280" s="22"/>
      <c r="E280" s="32"/>
      <c r="F280" s="16" t="str">
        <f>IF(ISBLANK(G280),"",COUNTA($G$2:G280))</f>
        <v/>
      </c>
      <c r="G280" s="30"/>
      <c r="H280" s="30"/>
      <c r="I280" s="30"/>
      <c r="J280" s="22">
        <f t="shared" si="20"/>
        <v>0</v>
      </c>
      <c r="K280" s="22">
        <f t="shared" si="21"/>
        <v>-20</v>
      </c>
      <c r="L280" s="22">
        <f t="shared" si="22"/>
        <v>-20</v>
      </c>
      <c r="M280" s="31"/>
      <c r="N280" s="31"/>
    </row>
    <row r="281" spans="1:14" x14ac:dyDescent="0.25">
      <c r="A281" s="16">
        <f ca="1">IF(B281=(0),"",COUNTA($B$2:B281))</f>
        <v>280</v>
      </c>
      <c r="B281" s="20" t="str">
        <f t="shared" ca="1" si="23"/>
        <v/>
      </c>
      <c r="C281" s="21" t="str">
        <f t="shared" ca="1" si="24"/>
        <v/>
      </c>
      <c r="D281" s="22"/>
      <c r="E281" s="32"/>
      <c r="F281" s="16" t="str">
        <f>IF(ISBLANK(G281),"",COUNTA($G$2:G281))</f>
        <v/>
      </c>
      <c r="G281" s="30"/>
      <c r="H281" s="30"/>
      <c r="I281" s="30"/>
      <c r="J281" s="22">
        <f t="shared" si="20"/>
        <v>0</v>
      </c>
      <c r="K281" s="22">
        <f t="shared" si="21"/>
        <v>-20</v>
      </c>
      <c r="L281" s="22">
        <f t="shared" si="22"/>
        <v>-20</v>
      </c>
      <c r="M281" s="31"/>
      <c r="N281" s="31"/>
    </row>
    <row r="282" spans="1:14" x14ac:dyDescent="0.25">
      <c r="A282" s="16">
        <f ca="1">IF(B282=(0),"",COUNTA($B$2:B282))</f>
        <v>281</v>
      </c>
      <c r="B282" s="20" t="str">
        <f t="shared" ca="1" si="23"/>
        <v/>
      </c>
      <c r="C282" s="21" t="str">
        <f t="shared" ca="1" si="24"/>
        <v/>
      </c>
      <c r="D282" s="22"/>
      <c r="E282" s="32"/>
      <c r="F282" s="16" t="str">
        <f>IF(ISBLANK(G282),"",COUNTA($G$2:G282))</f>
        <v/>
      </c>
      <c r="G282" s="30"/>
      <c r="H282" s="30"/>
      <c r="I282" s="30"/>
      <c r="J282" s="22">
        <f t="shared" si="20"/>
        <v>0</v>
      </c>
      <c r="K282" s="22">
        <f t="shared" si="21"/>
        <v>-20</v>
      </c>
      <c r="L282" s="22">
        <f t="shared" si="22"/>
        <v>-20</v>
      </c>
      <c r="M282" s="31"/>
      <c r="N282" s="31"/>
    </row>
    <row r="283" spans="1:14" x14ac:dyDescent="0.25">
      <c r="A283" s="16">
        <f ca="1">IF(B283=(0),"",COUNTA($B$2:B283))</f>
        <v>282</v>
      </c>
      <c r="B283" s="20" t="str">
        <f t="shared" ca="1" si="23"/>
        <v/>
      </c>
      <c r="C283" s="21" t="str">
        <f t="shared" ca="1" si="24"/>
        <v/>
      </c>
      <c r="D283" s="22"/>
      <c r="E283" s="32"/>
      <c r="F283" s="16" t="str">
        <f>IF(ISBLANK(G283),"",COUNTA($G$2:G283))</f>
        <v/>
      </c>
      <c r="G283" s="30"/>
      <c r="H283" s="30"/>
      <c r="I283" s="30"/>
      <c r="J283" s="22">
        <f t="shared" si="20"/>
        <v>0</v>
      </c>
      <c r="K283" s="22">
        <f t="shared" si="21"/>
        <v>-20</v>
      </c>
      <c r="L283" s="22">
        <f t="shared" si="22"/>
        <v>-20</v>
      </c>
      <c r="M283" s="31"/>
      <c r="N283" s="31"/>
    </row>
    <row r="284" spans="1:14" x14ac:dyDescent="0.25">
      <c r="A284" s="16">
        <f ca="1">IF(B284=(0),"",COUNTA($B$2:B284))</f>
        <v>283</v>
      </c>
      <c r="B284" s="20" t="str">
        <f t="shared" ca="1" si="23"/>
        <v/>
      </c>
      <c r="C284" s="21" t="str">
        <f t="shared" ca="1" si="24"/>
        <v/>
      </c>
      <c r="D284" s="22"/>
      <c r="E284" s="32"/>
      <c r="F284" s="16" t="str">
        <f>IF(ISBLANK(G284),"",COUNTA($G$2:G284))</f>
        <v/>
      </c>
      <c r="G284" s="30"/>
      <c r="H284" s="30"/>
      <c r="I284" s="30"/>
      <c r="J284" s="22">
        <f t="shared" si="20"/>
        <v>0</v>
      </c>
      <c r="K284" s="22">
        <f t="shared" si="21"/>
        <v>-20</v>
      </c>
      <c r="L284" s="22">
        <f t="shared" si="22"/>
        <v>-20</v>
      </c>
      <c r="M284" s="31"/>
      <c r="N284" s="31"/>
    </row>
    <row r="285" spans="1:14" x14ac:dyDescent="0.25">
      <c r="A285" s="16">
        <f ca="1">IF(B285=(0),"",COUNTA($B$2:B285))</f>
        <v>284</v>
      </c>
      <c r="B285" s="20" t="str">
        <f t="shared" ca="1" si="23"/>
        <v/>
      </c>
      <c r="C285" s="21" t="str">
        <f t="shared" ca="1" si="24"/>
        <v/>
      </c>
      <c r="D285" s="22"/>
      <c r="E285" s="32"/>
      <c r="F285" s="16" t="str">
        <f>IF(ISBLANK(G285),"",COUNTA($G$2:G285))</f>
        <v/>
      </c>
      <c r="G285" s="30"/>
      <c r="H285" s="30"/>
      <c r="I285" s="30"/>
      <c r="J285" s="22">
        <f t="shared" si="20"/>
        <v>0</v>
      </c>
      <c r="K285" s="22">
        <f t="shared" si="21"/>
        <v>-20</v>
      </c>
      <c r="L285" s="22">
        <f t="shared" si="22"/>
        <v>-20</v>
      </c>
      <c r="M285" s="31"/>
      <c r="N285" s="31"/>
    </row>
    <row r="286" spans="1:14" x14ac:dyDescent="0.25">
      <c r="A286" s="16">
        <f ca="1">IF(B286=(0),"",COUNTA($B$2:B286))</f>
        <v>285</v>
      </c>
      <c r="B286" s="20" t="str">
        <f t="shared" ca="1" si="23"/>
        <v/>
      </c>
      <c r="C286" s="21" t="str">
        <f t="shared" ca="1" si="24"/>
        <v/>
      </c>
      <c r="D286" s="22"/>
      <c r="E286" s="32"/>
      <c r="F286" s="16" t="str">
        <f>IF(ISBLANK(G286),"",COUNTA($G$2:G286))</f>
        <v/>
      </c>
      <c r="G286" s="30"/>
      <c r="H286" s="30"/>
      <c r="I286" s="30"/>
      <c r="J286" s="22">
        <f t="shared" si="20"/>
        <v>0</v>
      </c>
      <c r="K286" s="22">
        <f t="shared" si="21"/>
        <v>-20</v>
      </c>
      <c r="L286" s="22">
        <f t="shared" si="22"/>
        <v>-20</v>
      </c>
      <c r="M286" s="31"/>
      <c r="N286" s="31"/>
    </row>
    <row r="287" spans="1:14" x14ac:dyDescent="0.25">
      <c r="A287" s="16">
        <f ca="1">IF(B287=(0),"",COUNTA($B$2:B287))</f>
        <v>286</v>
      </c>
      <c r="B287" s="20" t="str">
        <f t="shared" ca="1" si="23"/>
        <v/>
      </c>
      <c r="C287" s="21" t="str">
        <f t="shared" ca="1" si="24"/>
        <v/>
      </c>
      <c r="D287" s="22"/>
      <c r="E287" s="32"/>
      <c r="F287" s="16" t="str">
        <f>IF(ISBLANK(G287),"",COUNTA($G$2:G287))</f>
        <v/>
      </c>
      <c r="G287" s="30"/>
      <c r="H287" s="30"/>
      <c r="I287" s="30"/>
      <c r="J287" s="22">
        <f t="shared" si="20"/>
        <v>0</v>
      </c>
      <c r="K287" s="22">
        <f t="shared" si="21"/>
        <v>-20</v>
      </c>
      <c r="L287" s="22">
        <f t="shared" si="22"/>
        <v>-20</v>
      </c>
      <c r="M287" s="31"/>
      <c r="N287" s="31"/>
    </row>
    <row r="288" spans="1:14" x14ac:dyDescent="0.25">
      <c r="A288" s="16">
        <f ca="1">IF(B288=(0),"",COUNTA($B$2:B288))</f>
        <v>287</v>
      </c>
      <c r="B288" s="20" t="str">
        <f t="shared" ca="1" si="23"/>
        <v/>
      </c>
      <c r="C288" s="21" t="str">
        <f t="shared" ca="1" si="24"/>
        <v/>
      </c>
      <c r="D288" s="22"/>
      <c r="E288" s="32"/>
      <c r="F288" s="16" t="str">
        <f>IF(ISBLANK(G288),"",COUNTA($G$2:G288))</f>
        <v/>
      </c>
      <c r="G288" s="30"/>
      <c r="H288" s="30"/>
      <c r="I288" s="30"/>
      <c r="J288" s="22">
        <f t="shared" si="20"/>
        <v>0</v>
      </c>
      <c r="K288" s="22">
        <f t="shared" si="21"/>
        <v>-20</v>
      </c>
      <c r="L288" s="22">
        <f t="shared" si="22"/>
        <v>-20</v>
      </c>
      <c r="M288" s="31"/>
      <c r="N288" s="31"/>
    </row>
    <row r="289" spans="1:14" x14ac:dyDescent="0.25">
      <c r="A289" s="16">
        <f ca="1">IF(B289=(0),"",COUNTA($B$2:B289))</f>
        <v>288</v>
      </c>
      <c r="B289" s="20" t="str">
        <f t="shared" ca="1" si="23"/>
        <v/>
      </c>
      <c r="C289" s="21" t="str">
        <f t="shared" ca="1" si="24"/>
        <v/>
      </c>
      <c r="D289" s="22"/>
      <c r="E289" s="32"/>
      <c r="F289" s="16" t="str">
        <f>IF(ISBLANK(G289),"",COUNTA($G$2:G289))</f>
        <v/>
      </c>
      <c r="G289" s="30"/>
      <c r="H289" s="30"/>
      <c r="I289" s="30"/>
      <c r="J289" s="22">
        <f t="shared" si="20"/>
        <v>0</v>
      </c>
      <c r="K289" s="22">
        <f t="shared" si="21"/>
        <v>-20</v>
      </c>
      <c r="L289" s="22">
        <f t="shared" si="22"/>
        <v>-20</v>
      </c>
      <c r="M289" s="31"/>
      <c r="N289" s="31"/>
    </row>
    <row r="290" spans="1:14" x14ac:dyDescent="0.25">
      <c r="A290" s="16">
        <f ca="1">IF(B290=(0),"",COUNTA($B$2:B290))</f>
        <v>289</v>
      </c>
      <c r="B290" s="20" t="str">
        <f t="shared" ca="1" si="23"/>
        <v/>
      </c>
      <c r="C290" s="21" t="str">
        <f t="shared" ca="1" si="24"/>
        <v/>
      </c>
      <c r="D290" s="22"/>
      <c r="E290" s="32"/>
      <c r="F290" s="16" t="str">
        <f>IF(ISBLANK(G290),"",COUNTA($G$2:G290))</f>
        <v/>
      </c>
      <c r="G290" s="30"/>
      <c r="H290" s="30"/>
      <c r="I290" s="30"/>
      <c r="J290" s="22">
        <f t="shared" si="20"/>
        <v>0</v>
      </c>
      <c r="K290" s="22">
        <f t="shared" si="21"/>
        <v>-20</v>
      </c>
      <c r="L290" s="22">
        <f t="shared" si="22"/>
        <v>-20</v>
      </c>
      <c r="M290" s="31"/>
      <c r="N290" s="31"/>
    </row>
    <row r="291" spans="1:14" x14ac:dyDescent="0.25">
      <c r="A291" s="16">
        <f ca="1">IF(B291=(0),"",COUNTA($B$2:B291))</f>
        <v>290</v>
      </c>
      <c r="B291" s="20" t="str">
        <f t="shared" ca="1" si="23"/>
        <v/>
      </c>
      <c r="C291" s="21" t="str">
        <f t="shared" ca="1" si="24"/>
        <v/>
      </c>
      <c r="D291" s="22"/>
      <c r="E291" s="32"/>
      <c r="F291" s="16" t="str">
        <f>IF(ISBLANK(G291),"",COUNTA($G$2:G291))</f>
        <v/>
      </c>
      <c r="G291" s="30"/>
      <c r="H291" s="30"/>
      <c r="I291" s="30"/>
      <c r="J291" s="22">
        <f t="shared" si="20"/>
        <v>0</v>
      </c>
      <c r="K291" s="22">
        <f t="shared" si="21"/>
        <v>-20</v>
      </c>
      <c r="L291" s="22">
        <f t="shared" si="22"/>
        <v>-20</v>
      </c>
      <c r="M291" s="31"/>
      <c r="N291" s="31"/>
    </row>
    <row r="292" spans="1:14" x14ac:dyDescent="0.25">
      <c r="A292" s="16">
        <f ca="1">IF(B292=(0),"",COUNTA($B$2:B292))</f>
        <v>291</v>
      </c>
      <c r="B292" s="20" t="str">
        <f t="shared" ca="1" si="23"/>
        <v/>
      </c>
      <c r="C292" s="21" t="str">
        <f t="shared" ca="1" si="24"/>
        <v/>
      </c>
      <c r="D292" s="22"/>
      <c r="E292" s="32"/>
      <c r="F292" s="16" t="str">
        <f>IF(ISBLANK(G292),"",COUNTA($G$2:G292))</f>
        <v/>
      </c>
      <c r="G292" s="30"/>
      <c r="H292" s="30"/>
      <c r="I292" s="30"/>
      <c r="J292" s="22">
        <f t="shared" si="20"/>
        <v>0</v>
      </c>
      <c r="K292" s="22">
        <f t="shared" si="21"/>
        <v>-20</v>
      </c>
      <c r="L292" s="22">
        <f t="shared" si="22"/>
        <v>-20</v>
      </c>
      <c r="M292" s="31"/>
      <c r="N292" s="31"/>
    </row>
    <row r="293" spans="1:14" x14ac:dyDescent="0.25">
      <c r="A293" s="16">
        <f ca="1">IF(B293=(0),"",COUNTA($B$2:B293))</f>
        <v>292</v>
      </c>
      <c r="B293" s="20" t="str">
        <f t="shared" ca="1" si="23"/>
        <v/>
      </c>
      <c r="C293" s="21" t="str">
        <f t="shared" ca="1" si="24"/>
        <v/>
      </c>
      <c r="D293" s="22"/>
      <c r="E293" s="32"/>
      <c r="F293" s="16" t="str">
        <f>IF(ISBLANK(G293),"",COUNTA($G$2:G293))</f>
        <v/>
      </c>
      <c r="G293" s="30"/>
      <c r="H293" s="30"/>
      <c r="I293" s="30"/>
      <c r="J293" s="22">
        <f t="shared" si="20"/>
        <v>0</v>
      </c>
      <c r="K293" s="22">
        <f t="shared" si="21"/>
        <v>-20</v>
      </c>
      <c r="L293" s="22">
        <f t="shared" si="22"/>
        <v>-20</v>
      </c>
      <c r="M293" s="31"/>
      <c r="N293" s="31"/>
    </row>
    <row r="294" spans="1:14" x14ac:dyDescent="0.25">
      <c r="A294" s="16">
        <f ca="1">IF(B294=(0),"",COUNTA($B$2:B294))</f>
        <v>293</v>
      </c>
      <c r="B294" s="20" t="str">
        <f t="shared" ca="1" si="23"/>
        <v/>
      </c>
      <c r="C294" s="21" t="str">
        <f t="shared" ca="1" si="24"/>
        <v/>
      </c>
      <c r="D294" s="22"/>
      <c r="E294" s="32"/>
      <c r="F294" s="16" t="str">
        <f>IF(ISBLANK(G294),"",COUNTA($G$2:G294))</f>
        <v/>
      </c>
      <c r="G294" s="30"/>
      <c r="H294" s="30"/>
      <c r="I294" s="30"/>
      <c r="J294" s="22">
        <f t="shared" si="20"/>
        <v>0</v>
      </c>
      <c r="K294" s="22">
        <f t="shared" si="21"/>
        <v>-20</v>
      </c>
      <c r="L294" s="22">
        <f t="shared" si="22"/>
        <v>-20</v>
      </c>
      <c r="M294" s="31"/>
      <c r="N294" s="31"/>
    </row>
    <row r="295" spans="1:14" x14ac:dyDescent="0.25">
      <c r="A295" s="16">
        <f ca="1">IF(B295=(0),"",COUNTA($B$2:B295))</f>
        <v>294</v>
      </c>
      <c r="B295" s="20" t="str">
        <f t="shared" ca="1" si="23"/>
        <v/>
      </c>
      <c r="C295" s="21" t="str">
        <f t="shared" ca="1" si="24"/>
        <v/>
      </c>
      <c r="D295" s="22"/>
      <c r="E295" s="32"/>
      <c r="F295" s="16" t="str">
        <f>IF(ISBLANK(G295),"",COUNTA($G$2:G295))</f>
        <v/>
      </c>
      <c r="G295" s="30"/>
      <c r="H295" s="30"/>
      <c r="I295" s="30"/>
      <c r="J295" s="22">
        <f t="shared" si="20"/>
        <v>0</v>
      </c>
      <c r="K295" s="22">
        <f t="shared" si="21"/>
        <v>-20</v>
      </c>
      <c r="L295" s="22">
        <f t="shared" si="22"/>
        <v>-20</v>
      </c>
      <c r="M295" s="31"/>
      <c r="N295" s="31"/>
    </row>
    <row r="296" spans="1:14" x14ac:dyDescent="0.25">
      <c r="A296" s="16">
        <f ca="1">IF(B296=(0),"",COUNTA($B$2:B296))</f>
        <v>295</v>
      </c>
      <c r="B296" s="20" t="str">
        <f t="shared" ca="1" si="23"/>
        <v/>
      </c>
      <c r="C296" s="21" t="str">
        <f t="shared" ca="1" si="24"/>
        <v/>
      </c>
      <c r="D296" s="22"/>
      <c r="E296" s="32"/>
      <c r="F296" s="16" t="str">
        <f>IF(ISBLANK(G296),"",COUNTA($G$2:G296))</f>
        <v/>
      </c>
      <c r="G296" s="30"/>
      <c r="H296" s="30"/>
      <c r="I296" s="30"/>
      <c r="J296" s="22">
        <f t="shared" si="20"/>
        <v>0</v>
      </c>
      <c r="K296" s="22">
        <f t="shared" si="21"/>
        <v>-20</v>
      </c>
      <c r="L296" s="22">
        <f t="shared" si="22"/>
        <v>-20</v>
      </c>
      <c r="M296" s="31"/>
      <c r="N296" s="31"/>
    </row>
    <row r="297" spans="1:14" x14ac:dyDescent="0.25">
      <c r="A297" s="16">
        <f ca="1">IF(B297=(0),"",COUNTA($B$2:B297))</f>
        <v>296</v>
      </c>
      <c r="B297" s="20" t="str">
        <f t="shared" ca="1" si="23"/>
        <v/>
      </c>
      <c r="C297" s="21" t="str">
        <f t="shared" ca="1" si="24"/>
        <v/>
      </c>
      <c r="D297" s="22"/>
      <c r="E297" s="32"/>
      <c r="F297" s="16" t="str">
        <f>IF(ISBLANK(G297),"",COUNTA($G$2:G297))</f>
        <v/>
      </c>
      <c r="G297" s="30"/>
      <c r="H297" s="30"/>
      <c r="I297" s="30"/>
      <c r="J297" s="22">
        <f t="shared" si="20"/>
        <v>0</v>
      </c>
      <c r="K297" s="22">
        <f t="shared" si="21"/>
        <v>-20</v>
      </c>
      <c r="L297" s="22">
        <f t="shared" si="22"/>
        <v>-20</v>
      </c>
      <c r="M297" s="31"/>
      <c r="N297" s="31"/>
    </row>
    <row r="298" spans="1:14" x14ac:dyDescent="0.25">
      <c r="A298" s="16">
        <f ca="1">IF(B298=(0),"",COUNTA($B$2:B298))</f>
        <v>297</v>
      </c>
      <c r="B298" s="20" t="str">
        <f t="shared" ca="1" si="23"/>
        <v/>
      </c>
      <c r="C298" s="21" t="str">
        <f t="shared" ca="1" si="24"/>
        <v/>
      </c>
      <c r="D298" s="22"/>
      <c r="E298" s="32"/>
      <c r="F298" s="16" t="str">
        <f>IF(ISBLANK(G298),"",COUNTA($G$2:G298))</f>
        <v/>
      </c>
      <c r="G298" s="30"/>
      <c r="H298" s="30"/>
      <c r="I298" s="30"/>
      <c r="J298" s="22">
        <f t="shared" si="20"/>
        <v>0</v>
      </c>
      <c r="K298" s="22">
        <f t="shared" si="21"/>
        <v>-20</v>
      </c>
      <c r="L298" s="22">
        <f t="shared" si="22"/>
        <v>-20</v>
      </c>
      <c r="M298" s="31"/>
      <c r="N298" s="31"/>
    </row>
    <row r="299" spans="1:14" x14ac:dyDescent="0.25">
      <c r="A299" s="16">
        <f ca="1">IF(B299=(0),"",COUNTA($B$2:B299))</f>
        <v>298</v>
      </c>
      <c r="B299" s="20" t="str">
        <f t="shared" ca="1" si="23"/>
        <v/>
      </c>
      <c r="C299" s="21" t="str">
        <f t="shared" ca="1" si="24"/>
        <v/>
      </c>
      <c r="D299" s="22"/>
      <c r="E299" s="32"/>
      <c r="F299" s="16" t="str">
        <f>IF(ISBLANK(G299),"",COUNTA($G$2:G299))</f>
        <v/>
      </c>
      <c r="G299" s="30"/>
      <c r="H299" s="30"/>
      <c r="I299" s="30"/>
      <c r="J299" s="22">
        <f t="shared" si="20"/>
        <v>0</v>
      </c>
      <c r="K299" s="22">
        <f t="shared" si="21"/>
        <v>-20</v>
      </c>
      <c r="L299" s="22">
        <f t="shared" si="22"/>
        <v>-20</v>
      </c>
      <c r="M299" s="31"/>
      <c r="N299" s="31"/>
    </row>
    <row r="300" spans="1:14" x14ac:dyDescent="0.25">
      <c r="A300" s="16">
        <f ca="1">IF(B300=(0),"",COUNTA($B$2:B300))</f>
        <v>299</v>
      </c>
      <c r="B300" s="20" t="str">
        <f t="shared" ca="1" si="23"/>
        <v/>
      </c>
      <c r="C300" s="21" t="str">
        <f t="shared" ca="1" si="24"/>
        <v/>
      </c>
      <c r="D300" s="22"/>
      <c r="E300" s="32"/>
      <c r="F300" s="16" t="str">
        <f>IF(ISBLANK(G300),"",COUNTA($G$2:G300))</f>
        <v/>
      </c>
      <c r="G300" s="30"/>
      <c r="H300" s="30"/>
      <c r="I300" s="30"/>
      <c r="J300" s="22">
        <f t="shared" si="20"/>
        <v>0</v>
      </c>
      <c r="K300" s="22">
        <f t="shared" si="21"/>
        <v>-20</v>
      </c>
      <c r="L300" s="22">
        <f t="shared" si="22"/>
        <v>-20</v>
      </c>
      <c r="M300" s="31"/>
      <c r="N300" s="31"/>
    </row>
    <row r="301" spans="1:14" x14ac:dyDescent="0.25">
      <c r="A301" s="16">
        <f ca="1">IF(B301=(0),"",COUNTA($B$2:B301))</f>
        <v>300</v>
      </c>
      <c r="B301" s="20" t="str">
        <f t="shared" ca="1" si="23"/>
        <v/>
      </c>
      <c r="C301" s="21" t="str">
        <f t="shared" ca="1" si="24"/>
        <v/>
      </c>
      <c r="D301" s="22"/>
      <c r="E301" s="32"/>
      <c r="F301" s="16" t="str">
        <f>IF(ISBLANK(G301),"",COUNTA($G$2:G301))</f>
        <v/>
      </c>
      <c r="G301" s="30"/>
      <c r="H301" s="30"/>
      <c r="I301" s="30"/>
      <c r="J301" s="22">
        <f t="shared" si="20"/>
        <v>0</v>
      </c>
      <c r="K301" s="22">
        <f t="shared" si="21"/>
        <v>-20</v>
      </c>
      <c r="L301" s="22">
        <f t="shared" si="22"/>
        <v>-20</v>
      </c>
      <c r="M301" s="31"/>
      <c r="N301" s="31"/>
    </row>
    <row r="302" spans="1:14" x14ac:dyDescent="0.25">
      <c r="A302" s="16">
        <f ca="1">IF(B302=(0),"",COUNTA($B$2:B302))</f>
        <v>301</v>
      </c>
      <c r="B302" s="20" t="str">
        <f t="shared" ca="1" si="23"/>
        <v/>
      </c>
      <c r="C302" s="21" t="str">
        <f t="shared" ca="1" si="24"/>
        <v/>
      </c>
      <c r="D302" s="22"/>
      <c r="E302" s="32"/>
      <c r="F302" s="16" t="str">
        <f>IF(ISBLANK(G302),"",COUNTA($G$2:G302))</f>
        <v/>
      </c>
      <c r="G302" s="30"/>
      <c r="H302" s="30"/>
      <c r="I302" s="30"/>
      <c r="J302" s="22">
        <f t="shared" si="20"/>
        <v>0</v>
      </c>
      <c r="K302" s="22">
        <f t="shared" si="21"/>
        <v>-20</v>
      </c>
      <c r="L302" s="22">
        <f t="shared" si="22"/>
        <v>-20</v>
      </c>
      <c r="M302" s="31"/>
      <c r="N302" s="31"/>
    </row>
    <row r="303" spans="1:14" x14ac:dyDescent="0.25">
      <c r="A303" s="16">
        <f ca="1">IF(B303=(0),"",COUNTA($B$2:B303))</f>
        <v>302</v>
      </c>
      <c r="B303" s="20" t="str">
        <f t="shared" ca="1" si="23"/>
        <v/>
      </c>
      <c r="C303" s="21" t="str">
        <f t="shared" ca="1" si="24"/>
        <v/>
      </c>
      <c r="D303" s="22"/>
      <c r="E303" s="32"/>
      <c r="F303" s="16" t="str">
        <f>IF(ISBLANK(G303),"",COUNTA($G$2:G303))</f>
        <v/>
      </c>
      <c r="G303" s="30"/>
      <c r="H303" s="30"/>
      <c r="I303" s="30"/>
      <c r="J303" s="22">
        <f t="shared" si="20"/>
        <v>0</v>
      </c>
      <c r="K303" s="22">
        <f t="shared" si="21"/>
        <v>-20</v>
      </c>
      <c r="L303" s="22">
        <f t="shared" si="22"/>
        <v>-20</v>
      </c>
      <c r="M303" s="31"/>
      <c r="N303" s="31"/>
    </row>
    <row r="304" spans="1:14" x14ac:dyDescent="0.25">
      <c r="A304" s="16">
        <f ca="1">IF(B304=(0),"",COUNTA($B$2:B304))</f>
        <v>303</v>
      </c>
      <c r="B304" s="20" t="str">
        <f t="shared" ca="1" si="23"/>
        <v/>
      </c>
      <c r="C304" s="21" t="str">
        <f t="shared" ca="1" si="24"/>
        <v/>
      </c>
      <c r="D304" s="22"/>
      <c r="E304" s="32"/>
      <c r="F304" s="16" t="str">
        <f>IF(ISBLANK(G304),"",COUNTA($G$2:G304))</f>
        <v/>
      </c>
      <c r="G304" s="30"/>
      <c r="H304" s="30"/>
      <c r="I304" s="30"/>
      <c r="J304" s="22">
        <f t="shared" si="20"/>
        <v>0</v>
      </c>
      <c r="K304" s="22">
        <f t="shared" si="21"/>
        <v>-20</v>
      </c>
      <c r="L304" s="22">
        <f t="shared" si="22"/>
        <v>-20</v>
      </c>
      <c r="M304" s="31"/>
      <c r="N304" s="31"/>
    </row>
    <row r="305" spans="1:14" x14ac:dyDescent="0.25">
      <c r="A305" s="16">
        <f ca="1">IF(B305=(0),"",COUNTA($B$2:B305))</f>
        <v>304</v>
      </c>
      <c r="B305" s="20" t="str">
        <f t="shared" ca="1" si="23"/>
        <v/>
      </c>
      <c r="C305" s="21" t="str">
        <f t="shared" ca="1" si="24"/>
        <v/>
      </c>
      <c r="D305" s="22"/>
      <c r="E305" s="32"/>
      <c r="F305" s="16" t="str">
        <f>IF(ISBLANK(G305),"",COUNTA($G$2:G305))</f>
        <v/>
      </c>
      <c r="G305" s="30"/>
      <c r="H305" s="30"/>
      <c r="I305" s="30"/>
      <c r="J305" s="22">
        <f t="shared" si="20"/>
        <v>0</v>
      </c>
      <c r="K305" s="22">
        <f t="shared" si="21"/>
        <v>-20</v>
      </c>
      <c r="L305" s="22">
        <f t="shared" si="22"/>
        <v>-20</v>
      </c>
      <c r="M305" s="31"/>
      <c r="N305" s="31"/>
    </row>
    <row r="306" spans="1:14" x14ac:dyDescent="0.25">
      <c r="A306" s="16">
        <f ca="1">IF(B306=(0),"",COUNTA($B$2:B306))</f>
        <v>305</v>
      </c>
      <c r="B306" s="20" t="str">
        <f t="shared" ca="1" si="23"/>
        <v/>
      </c>
      <c r="C306" s="21" t="str">
        <f t="shared" ca="1" si="24"/>
        <v/>
      </c>
      <c r="D306" s="22"/>
      <c r="E306" s="32"/>
      <c r="F306" s="16" t="str">
        <f>IF(ISBLANK(G306),"",COUNTA($G$2:G306))</f>
        <v/>
      </c>
      <c r="G306" s="30"/>
      <c r="H306" s="30"/>
      <c r="I306" s="30"/>
      <c r="J306" s="22">
        <f t="shared" si="20"/>
        <v>0</v>
      </c>
      <c r="K306" s="22">
        <f t="shared" si="21"/>
        <v>-20</v>
      </c>
      <c r="L306" s="22">
        <f t="shared" si="22"/>
        <v>-20</v>
      </c>
      <c r="M306" s="31"/>
      <c r="N306" s="31"/>
    </row>
    <row r="307" spans="1:14" x14ac:dyDescent="0.25">
      <c r="A307" s="16">
        <f ca="1">IF(B307=(0),"",COUNTA($B$2:B307))</f>
        <v>306</v>
      </c>
      <c r="B307" s="20" t="str">
        <f t="shared" ca="1" si="23"/>
        <v/>
      </c>
      <c r="C307" s="21" t="str">
        <f t="shared" ca="1" si="24"/>
        <v/>
      </c>
      <c r="D307" s="22"/>
      <c r="E307" s="32"/>
      <c r="F307" s="16" t="str">
        <f>IF(ISBLANK(G307),"",COUNTA($G$2:G307))</f>
        <v/>
      </c>
      <c r="G307" s="30"/>
      <c r="H307" s="30"/>
      <c r="I307" s="30"/>
      <c r="J307" s="22">
        <f t="shared" si="20"/>
        <v>0</v>
      </c>
      <c r="K307" s="22">
        <f t="shared" si="21"/>
        <v>-20</v>
      </c>
      <c r="L307" s="22">
        <f t="shared" si="22"/>
        <v>-20</v>
      </c>
      <c r="M307" s="31"/>
      <c r="N307" s="31"/>
    </row>
    <row r="308" spans="1:14" x14ac:dyDescent="0.25">
      <c r="A308" s="16">
        <f ca="1">IF(B308=(0),"",COUNTA($B$2:B308))</f>
        <v>307</v>
      </c>
      <c r="B308" s="20" t="str">
        <f t="shared" ca="1" si="23"/>
        <v/>
      </c>
      <c r="C308" s="21" t="str">
        <f t="shared" ca="1" si="24"/>
        <v/>
      </c>
      <c r="D308" s="22"/>
      <c r="E308" s="32"/>
      <c r="F308" s="16" t="str">
        <f>IF(ISBLANK(G308),"",COUNTA($G$2:G308))</f>
        <v/>
      </c>
      <c r="G308" s="30"/>
      <c r="H308" s="30"/>
      <c r="I308" s="30"/>
      <c r="J308" s="22">
        <f t="shared" si="20"/>
        <v>0</v>
      </c>
      <c r="K308" s="22">
        <f t="shared" si="21"/>
        <v>-20</v>
      </c>
      <c r="L308" s="22">
        <f t="shared" si="22"/>
        <v>-20</v>
      </c>
      <c r="M308" s="31"/>
      <c r="N308" s="31"/>
    </row>
    <row r="309" spans="1:14" x14ac:dyDescent="0.25">
      <c r="A309" s="16">
        <f ca="1">IF(B309=(0),"",COUNTA($B$2:B309))</f>
        <v>308</v>
      </c>
      <c r="B309" s="20" t="str">
        <f t="shared" ca="1" si="23"/>
        <v/>
      </c>
      <c r="C309" s="21" t="str">
        <f t="shared" ca="1" si="24"/>
        <v/>
      </c>
      <c r="D309" s="22"/>
      <c r="E309" s="32"/>
      <c r="F309" s="16" t="str">
        <f>IF(ISBLANK(G309),"",COUNTA($G$2:G309))</f>
        <v/>
      </c>
      <c r="G309" s="30"/>
      <c r="H309" s="30"/>
      <c r="I309" s="30"/>
      <c r="J309" s="22">
        <f t="shared" si="20"/>
        <v>0</v>
      </c>
      <c r="K309" s="22">
        <f t="shared" si="21"/>
        <v>-20</v>
      </c>
      <c r="L309" s="22">
        <f t="shared" si="22"/>
        <v>-20</v>
      </c>
      <c r="M309" s="31"/>
      <c r="N309" s="31"/>
    </row>
    <row r="310" spans="1:14" x14ac:dyDescent="0.25">
      <c r="A310" s="16">
        <f ca="1">IF(B310=(0),"",COUNTA($B$2:B310))</f>
        <v>309</v>
      </c>
      <c r="B310" s="20" t="str">
        <f t="shared" ca="1" si="23"/>
        <v/>
      </c>
      <c r="C310" s="21" t="str">
        <f t="shared" ca="1" si="24"/>
        <v/>
      </c>
      <c r="D310" s="22"/>
      <c r="E310" s="32"/>
      <c r="F310" s="16" t="str">
        <f>IF(ISBLANK(G310),"",COUNTA($G$2:G310))</f>
        <v/>
      </c>
      <c r="G310" s="30"/>
      <c r="H310" s="30"/>
      <c r="I310" s="30"/>
      <c r="J310" s="22">
        <f t="shared" si="20"/>
        <v>0</v>
      </c>
      <c r="K310" s="22">
        <f t="shared" si="21"/>
        <v>-20</v>
      </c>
      <c r="L310" s="22">
        <f t="shared" si="22"/>
        <v>-20</v>
      </c>
      <c r="M310" s="31"/>
      <c r="N310" s="31"/>
    </row>
    <row r="311" spans="1:14" x14ac:dyDescent="0.25">
      <c r="A311" s="16">
        <f ca="1">IF(B311=(0),"",COUNTA($B$2:B311))</f>
        <v>310</v>
      </c>
      <c r="B311" s="20" t="str">
        <f t="shared" ca="1" si="23"/>
        <v/>
      </c>
      <c r="C311" s="21" t="str">
        <f t="shared" ca="1" si="24"/>
        <v/>
      </c>
      <c r="D311" s="22"/>
      <c r="E311" s="32"/>
      <c r="F311" s="16" t="str">
        <f>IF(ISBLANK(G311),"",COUNTA($G$2:G311))</f>
        <v/>
      </c>
      <c r="G311" s="30"/>
      <c r="H311" s="30"/>
      <c r="I311" s="30"/>
      <c r="J311" s="22">
        <f t="shared" si="20"/>
        <v>0</v>
      </c>
      <c r="K311" s="22">
        <f t="shared" si="21"/>
        <v>-20</v>
      </c>
      <c r="L311" s="22">
        <f t="shared" si="22"/>
        <v>-20</v>
      </c>
      <c r="M311" s="31"/>
      <c r="N311" s="31"/>
    </row>
    <row r="312" spans="1:14" x14ac:dyDescent="0.25">
      <c r="A312" s="16">
        <f ca="1">IF(B312=(0),"",COUNTA($B$2:B312))</f>
        <v>311</v>
      </c>
      <c r="B312" s="20" t="str">
        <f t="shared" ca="1" si="23"/>
        <v/>
      </c>
      <c r="C312" s="21" t="str">
        <f t="shared" ca="1" si="24"/>
        <v/>
      </c>
      <c r="D312" s="22"/>
      <c r="E312" s="32"/>
      <c r="F312" s="16" t="str">
        <f>IF(ISBLANK(G312),"",COUNTA($G$2:G312))</f>
        <v/>
      </c>
      <c r="G312" s="30"/>
      <c r="H312" s="30"/>
      <c r="I312" s="30"/>
      <c r="J312" s="22">
        <f t="shared" si="20"/>
        <v>0</v>
      </c>
      <c r="K312" s="22">
        <f t="shared" si="21"/>
        <v>-20</v>
      </c>
      <c r="L312" s="22">
        <f t="shared" si="22"/>
        <v>-20</v>
      </c>
      <c r="M312" s="31"/>
      <c r="N312" s="31"/>
    </row>
    <row r="313" spans="1:14" x14ac:dyDescent="0.25">
      <c r="A313" s="16">
        <f ca="1">IF(B313=(0),"",COUNTA($B$2:B313))</f>
        <v>312</v>
      </c>
      <c r="B313" s="20" t="str">
        <f t="shared" ca="1" si="23"/>
        <v/>
      </c>
      <c r="C313" s="21" t="str">
        <f t="shared" ca="1" si="24"/>
        <v/>
      </c>
      <c r="D313" s="22"/>
      <c r="E313" s="32"/>
      <c r="F313" s="16" t="str">
        <f>IF(ISBLANK(G313),"",COUNTA($G$2:G313))</f>
        <v/>
      </c>
      <c r="G313" s="30"/>
      <c r="H313" s="30"/>
      <c r="I313" s="30"/>
      <c r="J313" s="22">
        <f t="shared" si="20"/>
        <v>0</v>
      </c>
      <c r="K313" s="22">
        <f t="shared" si="21"/>
        <v>-20</v>
      </c>
      <c r="L313" s="22">
        <f t="shared" si="22"/>
        <v>-20</v>
      </c>
      <c r="M313" s="31"/>
      <c r="N313" s="31"/>
    </row>
    <row r="314" spans="1:14" x14ac:dyDescent="0.25">
      <c r="A314" s="16">
        <f ca="1">IF(B314=(0),"",COUNTA($B$2:B314))</f>
        <v>313</v>
      </c>
      <c r="B314" s="20" t="str">
        <f t="shared" ca="1" si="23"/>
        <v/>
      </c>
      <c r="C314" s="21" t="str">
        <f t="shared" ca="1" si="24"/>
        <v/>
      </c>
      <c r="D314" s="22"/>
      <c r="E314" s="32"/>
      <c r="F314" s="16" t="str">
        <f>IF(ISBLANK(G314),"",COUNTA($G$2:G314))</f>
        <v/>
      </c>
      <c r="G314" s="30"/>
      <c r="H314" s="30"/>
      <c r="I314" s="30"/>
      <c r="J314" s="22">
        <f t="shared" si="20"/>
        <v>0</v>
      </c>
      <c r="K314" s="22">
        <f t="shared" si="21"/>
        <v>-20</v>
      </c>
      <c r="L314" s="22">
        <f t="shared" si="22"/>
        <v>-20</v>
      </c>
      <c r="M314" s="31"/>
      <c r="N314" s="31"/>
    </row>
    <row r="315" spans="1:14" x14ac:dyDescent="0.25">
      <c r="A315" s="16">
        <f ca="1">IF(B315=(0),"",COUNTA($B$2:B315))</f>
        <v>314</v>
      </c>
      <c r="B315" s="20" t="str">
        <f t="shared" ca="1" si="23"/>
        <v/>
      </c>
      <c r="C315" s="21" t="str">
        <f t="shared" ca="1" si="24"/>
        <v/>
      </c>
      <c r="D315" s="22"/>
      <c r="E315" s="32"/>
      <c r="F315" s="16" t="str">
        <f>IF(ISBLANK(G315),"",COUNTA($G$2:G315))</f>
        <v/>
      </c>
      <c r="G315" s="30"/>
      <c r="H315" s="30"/>
      <c r="I315" s="30"/>
      <c r="J315" s="22">
        <f t="shared" si="20"/>
        <v>0</v>
      </c>
      <c r="K315" s="22">
        <f t="shared" si="21"/>
        <v>-20</v>
      </c>
      <c r="L315" s="22">
        <f t="shared" si="22"/>
        <v>-20</v>
      </c>
      <c r="M315" s="31"/>
      <c r="N315" s="31"/>
    </row>
    <row r="316" spans="1:14" x14ac:dyDescent="0.25">
      <c r="A316" s="16">
        <f ca="1">IF(B316=(0),"",COUNTA($B$2:B316))</f>
        <v>315</v>
      </c>
      <c r="B316" s="20" t="str">
        <f t="shared" ca="1" si="23"/>
        <v/>
      </c>
      <c r="C316" s="21" t="str">
        <f t="shared" ca="1" si="24"/>
        <v/>
      </c>
      <c r="D316" s="22"/>
      <c r="E316" s="32"/>
      <c r="F316" s="16" t="str">
        <f>IF(ISBLANK(G316),"",COUNTA($G$2:G316))</f>
        <v/>
      </c>
      <c r="G316" s="30"/>
      <c r="H316" s="30"/>
      <c r="I316" s="30"/>
      <c r="J316" s="22">
        <f t="shared" si="20"/>
        <v>0</v>
      </c>
      <c r="K316" s="22">
        <f t="shared" si="21"/>
        <v>-20</v>
      </c>
      <c r="L316" s="22">
        <f t="shared" si="22"/>
        <v>-20</v>
      </c>
      <c r="M316" s="31"/>
      <c r="N316" s="31"/>
    </row>
    <row r="317" spans="1:14" x14ac:dyDescent="0.25">
      <c r="A317" s="16">
        <f ca="1">IF(B317=(0),"",COUNTA($B$2:B317))</f>
        <v>316</v>
      </c>
      <c r="B317" s="20" t="str">
        <f t="shared" ca="1" si="23"/>
        <v/>
      </c>
      <c r="C317" s="21" t="str">
        <f t="shared" ca="1" si="24"/>
        <v/>
      </c>
      <c r="D317" s="22"/>
      <c r="E317" s="32"/>
      <c r="F317" s="16" t="str">
        <f>IF(ISBLANK(G317),"",COUNTA($G$2:G317))</f>
        <v/>
      </c>
      <c r="G317" s="30"/>
      <c r="H317" s="30"/>
      <c r="I317" s="30"/>
      <c r="J317" s="22">
        <f t="shared" si="20"/>
        <v>0</v>
      </c>
      <c r="K317" s="22">
        <f t="shared" si="21"/>
        <v>-20</v>
      </c>
      <c r="L317" s="22">
        <f t="shared" si="22"/>
        <v>-20</v>
      </c>
      <c r="M317" s="31"/>
      <c r="N317" s="31"/>
    </row>
    <row r="318" spans="1:14" x14ac:dyDescent="0.25">
      <c r="A318" s="16">
        <f ca="1">IF(B318=(0),"",COUNTA($B$2:B318))</f>
        <v>317</v>
      </c>
      <c r="B318" s="20" t="str">
        <f t="shared" ca="1" si="23"/>
        <v/>
      </c>
      <c r="C318" s="21" t="str">
        <f t="shared" ca="1" si="24"/>
        <v/>
      </c>
      <c r="D318" s="22"/>
      <c r="E318" s="32"/>
      <c r="F318" s="16" t="str">
        <f>IF(ISBLANK(G318),"",COUNTA($G$2:G318))</f>
        <v/>
      </c>
      <c r="G318" s="30"/>
      <c r="H318" s="30"/>
      <c r="I318" s="30"/>
      <c r="J318" s="22">
        <f t="shared" si="20"/>
        <v>0</v>
      </c>
      <c r="K318" s="22">
        <f t="shared" si="21"/>
        <v>-20</v>
      </c>
      <c r="L318" s="22">
        <f t="shared" si="22"/>
        <v>-20</v>
      </c>
      <c r="M318" s="31"/>
      <c r="N318" s="31"/>
    </row>
    <row r="319" spans="1:14" x14ac:dyDescent="0.25">
      <c r="A319" s="16">
        <f ca="1">IF(B319=(0),"",COUNTA($B$2:B319))</f>
        <v>318</v>
      </c>
      <c r="B319" s="20" t="str">
        <f t="shared" ca="1" si="23"/>
        <v/>
      </c>
      <c r="C319" s="21" t="str">
        <f t="shared" ca="1" si="24"/>
        <v/>
      </c>
      <c r="D319" s="22"/>
      <c r="E319" s="32"/>
      <c r="F319" s="16" t="str">
        <f>IF(ISBLANK(G319),"",COUNTA($G$2:G319))</f>
        <v/>
      </c>
      <c r="G319" s="30"/>
      <c r="H319" s="30"/>
      <c r="I319" s="30"/>
      <c r="J319" s="22">
        <f t="shared" si="20"/>
        <v>0</v>
      </c>
      <c r="K319" s="22">
        <f t="shared" si="21"/>
        <v>-20</v>
      </c>
      <c r="L319" s="22">
        <f t="shared" si="22"/>
        <v>-20</v>
      </c>
      <c r="M319" s="31"/>
      <c r="N319" s="31"/>
    </row>
    <row r="320" spans="1:14" x14ac:dyDescent="0.25">
      <c r="A320" s="16">
        <f ca="1">IF(B320=(0),"",COUNTA($B$2:B320))</f>
        <v>319</v>
      </c>
      <c r="B320" s="20" t="str">
        <f t="shared" ca="1" si="23"/>
        <v/>
      </c>
      <c r="C320" s="21" t="str">
        <f t="shared" ca="1" si="24"/>
        <v/>
      </c>
      <c r="D320" s="22"/>
      <c r="E320" s="32"/>
      <c r="F320" s="16" t="str">
        <f>IF(ISBLANK(G320),"",COUNTA($G$2:G320))</f>
        <v/>
      </c>
      <c r="G320" s="30"/>
      <c r="H320" s="30"/>
      <c r="I320" s="30"/>
      <c r="J320" s="22">
        <f t="shared" si="20"/>
        <v>0</v>
      </c>
      <c r="K320" s="22">
        <f t="shared" si="21"/>
        <v>-20</v>
      </c>
      <c r="L320" s="22">
        <f t="shared" si="22"/>
        <v>-20</v>
      </c>
      <c r="M320" s="31"/>
      <c r="N320" s="31"/>
    </row>
    <row r="321" spans="1:14" x14ac:dyDescent="0.25">
      <c r="A321" s="16">
        <f ca="1">IF(B321=(0),"",COUNTA($B$2:B321))</f>
        <v>320</v>
      </c>
      <c r="B321" s="20" t="str">
        <f t="shared" ca="1" si="23"/>
        <v/>
      </c>
      <c r="C321" s="21" t="str">
        <f t="shared" ca="1" si="24"/>
        <v/>
      </c>
      <c r="D321" s="22"/>
      <c r="E321" s="32"/>
      <c r="F321" s="16" t="str">
        <f>IF(ISBLANK(G321),"",COUNTA($G$2:G321))</f>
        <v/>
      </c>
      <c r="G321" s="30"/>
      <c r="H321" s="30"/>
      <c r="I321" s="30"/>
      <c r="J321" s="22">
        <f t="shared" si="20"/>
        <v>0</v>
      </c>
      <c r="K321" s="22">
        <f t="shared" si="21"/>
        <v>-20</v>
      </c>
      <c r="L321" s="22">
        <f t="shared" si="22"/>
        <v>-20</v>
      </c>
      <c r="M321" s="31"/>
      <c r="N321" s="31"/>
    </row>
    <row r="322" spans="1:14" x14ac:dyDescent="0.25">
      <c r="A322" s="16">
        <f ca="1">IF(B322=(0),"",COUNTA($B$2:B322))</f>
        <v>321</v>
      </c>
      <c r="B322" s="20" t="str">
        <f t="shared" ca="1" si="23"/>
        <v/>
      </c>
      <c r="C322" s="21" t="str">
        <f t="shared" ca="1" si="24"/>
        <v/>
      </c>
      <c r="D322" s="22"/>
      <c r="E322" s="32"/>
      <c r="F322" s="16" t="str">
        <f>IF(ISBLANK(G322),"",COUNTA($G$2:G322))</f>
        <v/>
      </c>
      <c r="G322" s="30"/>
      <c r="H322" s="30"/>
      <c r="I322" s="30"/>
      <c r="J322" s="22">
        <f t="shared" ref="J322:J385" si="25">IF(ISBLANK(M322),0,2.5)</f>
        <v>0</v>
      </c>
      <c r="K322" s="22">
        <f t="shared" ref="K322:K385" si="26">IF(ISBLANK(M322),-20,IF(VALUE(M322)&gt;0,-20,IF(VALUE(M322)&gt;VALUE(N322),-20,M322)))</f>
        <v>-20</v>
      </c>
      <c r="L322" s="22">
        <f t="shared" ref="L322:L385" si="27">IF(ISBLANK(N322),-20,IF(VALUE(N322)&gt;0,-20,IF(VALUE(N322)&gt;VALUE(M322),-20,N322)))</f>
        <v>-20</v>
      </c>
      <c r="M322" s="31"/>
      <c r="N322" s="31"/>
    </row>
    <row r="323" spans="1:14" x14ac:dyDescent="0.25">
      <c r="A323" s="16">
        <f ca="1">IF(B323=(0),"",COUNTA($B$2:B323))</f>
        <v>322</v>
      </c>
      <c r="B323" s="20" t="str">
        <f t="shared" ref="B323:B386" ca="1" si="28">UPPER(OFFSET(E323,(ROW()-1)*2,0))</f>
        <v/>
      </c>
      <c r="C323" s="21" t="str">
        <f t="shared" ref="C323:C386" ca="1" si="29">UPPER(OFFSET(E322,(ROW()-1)*2,0))</f>
        <v/>
      </c>
      <c r="D323" s="22"/>
      <c r="E323" s="32"/>
      <c r="F323" s="16" t="str">
        <f>IF(ISBLANK(G323),"",COUNTA($G$2:G323))</f>
        <v/>
      </c>
      <c r="G323" s="30"/>
      <c r="H323" s="30"/>
      <c r="I323" s="30"/>
      <c r="J323" s="22">
        <f t="shared" si="25"/>
        <v>0</v>
      </c>
      <c r="K323" s="22">
        <f t="shared" si="26"/>
        <v>-20</v>
      </c>
      <c r="L323" s="22">
        <f t="shared" si="27"/>
        <v>-20</v>
      </c>
      <c r="M323" s="31"/>
      <c r="N323" s="31"/>
    </row>
    <row r="324" spans="1:14" x14ac:dyDescent="0.25">
      <c r="A324" s="16">
        <f ca="1">IF(B324=(0),"",COUNTA($B$2:B324))</f>
        <v>323</v>
      </c>
      <c r="B324" s="20" t="str">
        <f t="shared" ca="1" si="28"/>
        <v/>
      </c>
      <c r="C324" s="21" t="str">
        <f t="shared" ca="1" si="29"/>
        <v/>
      </c>
      <c r="D324" s="22"/>
      <c r="E324" s="32"/>
      <c r="F324" s="16" t="str">
        <f>IF(ISBLANK(G324),"",COUNTA($G$2:G324))</f>
        <v/>
      </c>
      <c r="G324" s="30"/>
      <c r="H324" s="30"/>
      <c r="I324" s="30"/>
      <c r="J324" s="22">
        <f t="shared" si="25"/>
        <v>0</v>
      </c>
      <c r="K324" s="22">
        <f t="shared" si="26"/>
        <v>-20</v>
      </c>
      <c r="L324" s="22">
        <f t="shared" si="27"/>
        <v>-20</v>
      </c>
      <c r="M324" s="31"/>
      <c r="N324" s="31"/>
    </row>
    <row r="325" spans="1:14" x14ac:dyDescent="0.25">
      <c r="A325" s="16">
        <f ca="1">IF(B325=(0),"",COUNTA($B$2:B325))</f>
        <v>324</v>
      </c>
      <c r="B325" s="20" t="str">
        <f t="shared" ca="1" si="28"/>
        <v/>
      </c>
      <c r="C325" s="21" t="str">
        <f t="shared" ca="1" si="29"/>
        <v/>
      </c>
      <c r="D325" s="22"/>
      <c r="E325" s="32"/>
      <c r="F325" s="16" t="str">
        <f>IF(ISBLANK(G325),"",COUNTA($G$2:G325))</f>
        <v/>
      </c>
      <c r="G325" s="30"/>
      <c r="H325" s="30"/>
      <c r="I325" s="30"/>
      <c r="J325" s="22">
        <f t="shared" si="25"/>
        <v>0</v>
      </c>
      <c r="K325" s="22">
        <f t="shared" si="26"/>
        <v>-20</v>
      </c>
      <c r="L325" s="22">
        <f t="shared" si="27"/>
        <v>-20</v>
      </c>
      <c r="M325" s="31"/>
      <c r="N325" s="31"/>
    </row>
    <row r="326" spans="1:14" x14ac:dyDescent="0.25">
      <c r="A326" s="16">
        <f ca="1">IF(B326=(0),"",COUNTA($B$2:B326))</f>
        <v>325</v>
      </c>
      <c r="B326" s="20" t="str">
        <f t="shared" ca="1" si="28"/>
        <v/>
      </c>
      <c r="C326" s="21" t="str">
        <f t="shared" ca="1" si="29"/>
        <v/>
      </c>
      <c r="D326" s="22"/>
      <c r="E326" s="32"/>
      <c r="F326" s="16" t="str">
        <f>IF(ISBLANK(G326),"",COUNTA($G$2:G326))</f>
        <v/>
      </c>
      <c r="G326" s="30"/>
      <c r="H326" s="30"/>
      <c r="I326" s="30"/>
      <c r="J326" s="22">
        <f t="shared" si="25"/>
        <v>0</v>
      </c>
      <c r="K326" s="22">
        <f t="shared" si="26"/>
        <v>-20</v>
      </c>
      <c r="L326" s="22">
        <f t="shared" si="27"/>
        <v>-20</v>
      </c>
      <c r="M326" s="31"/>
      <c r="N326" s="31"/>
    </row>
    <row r="327" spans="1:14" x14ac:dyDescent="0.25">
      <c r="A327" s="16">
        <f ca="1">IF(B327=(0),"",COUNTA($B$2:B327))</f>
        <v>326</v>
      </c>
      <c r="B327" s="20" t="str">
        <f t="shared" ca="1" si="28"/>
        <v/>
      </c>
      <c r="C327" s="21" t="str">
        <f t="shared" ca="1" si="29"/>
        <v/>
      </c>
      <c r="D327" s="22"/>
      <c r="E327" s="32"/>
      <c r="F327" s="16" t="str">
        <f>IF(ISBLANK(G327),"",COUNTA($G$2:G327))</f>
        <v/>
      </c>
      <c r="G327" s="30"/>
      <c r="H327" s="30"/>
      <c r="I327" s="30"/>
      <c r="J327" s="22">
        <f t="shared" si="25"/>
        <v>0</v>
      </c>
      <c r="K327" s="22">
        <f t="shared" si="26"/>
        <v>-20</v>
      </c>
      <c r="L327" s="22">
        <f t="shared" si="27"/>
        <v>-20</v>
      </c>
      <c r="M327" s="31"/>
      <c r="N327" s="31"/>
    </row>
    <row r="328" spans="1:14" x14ac:dyDescent="0.25">
      <c r="A328" s="16">
        <f ca="1">IF(B328=(0),"",COUNTA($B$2:B328))</f>
        <v>327</v>
      </c>
      <c r="B328" s="20" t="str">
        <f t="shared" ca="1" si="28"/>
        <v/>
      </c>
      <c r="C328" s="21" t="str">
        <f t="shared" ca="1" si="29"/>
        <v/>
      </c>
      <c r="D328" s="22"/>
      <c r="E328" s="32"/>
      <c r="F328" s="16" t="str">
        <f>IF(ISBLANK(G328),"",COUNTA($G$2:G328))</f>
        <v/>
      </c>
      <c r="G328" s="30"/>
      <c r="H328" s="30"/>
      <c r="I328" s="30"/>
      <c r="J328" s="22">
        <f t="shared" si="25"/>
        <v>0</v>
      </c>
      <c r="K328" s="22">
        <f t="shared" si="26"/>
        <v>-20</v>
      </c>
      <c r="L328" s="22">
        <f t="shared" si="27"/>
        <v>-20</v>
      </c>
      <c r="M328" s="31"/>
      <c r="N328" s="31"/>
    </row>
    <row r="329" spans="1:14" x14ac:dyDescent="0.25">
      <c r="A329" s="16">
        <f ca="1">IF(B329=(0),"",COUNTA($B$2:B329))</f>
        <v>328</v>
      </c>
      <c r="B329" s="20" t="str">
        <f t="shared" ca="1" si="28"/>
        <v/>
      </c>
      <c r="C329" s="21" t="str">
        <f t="shared" ca="1" si="29"/>
        <v/>
      </c>
      <c r="D329" s="22"/>
      <c r="E329" s="32"/>
      <c r="F329" s="16" t="str">
        <f>IF(ISBLANK(G329),"",COUNTA($G$2:G329))</f>
        <v/>
      </c>
      <c r="G329" s="30"/>
      <c r="H329" s="30"/>
      <c r="I329" s="30"/>
      <c r="J329" s="22">
        <f t="shared" si="25"/>
        <v>0</v>
      </c>
      <c r="K329" s="22">
        <f t="shared" si="26"/>
        <v>-20</v>
      </c>
      <c r="L329" s="22">
        <f t="shared" si="27"/>
        <v>-20</v>
      </c>
      <c r="M329" s="31"/>
      <c r="N329" s="31"/>
    </row>
    <row r="330" spans="1:14" x14ac:dyDescent="0.25">
      <c r="A330" s="16">
        <f ca="1">IF(B330=(0),"",COUNTA($B$2:B330))</f>
        <v>329</v>
      </c>
      <c r="B330" s="20" t="str">
        <f t="shared" ca="1" si="28"/>
        <v/>
      </c>
      <c r="C330" s="21" t="str">
        <f t="shared" ca="1" si="29"/>
        <v/>
      </c>
      <c r="D330" s="22"/>
      <c r="E330" s="32"/>
      <c r="F330" s="16" t="str">
        <f>IF(ISBLANK(G330),"",COUNTA($G$2:G330))</f>
        <v/>
      </c>
      <c r="G330" s="30"/>
      <c r="H330" s="30"/>
      <c r="I330" s="30"/>
      <c r="J330" s="22">
        <f t="shared" si="25"/>
        <v>0</v>
      </c>
      <c r="K330" s="22">
        <f t="shared" si="26"/>
        <v>-20</v>
      </c>
      <c r="L330" s="22">
        <f t="shared" si="27"/>
        <v>-20</v>
      </c>
      <c r="M330" s="31"/>
      <c r="N330" s="31"/>
    </row>
    <row r="331" spans="1:14" x14ac:dyDescent="0.25">
      <c r="A331" s="16">
        <f ca="1">IF(B331=(0),"",COUNTA($B$2:B331))</f>
        <v>330</v>
      </c>
      <c r="B331" s="20" t="str">
        <f t="shared" ca="1" si="28"/>
        <v/>
      </c>
      <c r="C331" s="21" t="str">
        <f t="shared" ca="1" si="29"/>
        <v/>
      </c>
      <c r="D331" s="22"/>
      <c r="E331" s="32"/>
      <c r="F331" s="16" t="str">
        <f>IF(ISBLANK(G331),"",COUNTA($G$2:G331))</f>
        <v/>
      </c>
      <c r="G331" s="30"/>
      <c r="H331" s="30"/>
      <c r="I331" s="30"/>
      <c r="J331" s="22">
        <f t="shared" si="25"/>
        <v>0</v>
      </c>
      <c r="K331" s="22">
        <f t="shared" si="26"/>
        <v>-20</v>
      </c>
      <c r="L331" s="22">
        <f t="shared" si="27"/>
        <v>-20</v>
      </c>
      <c r="M331" s="31"/>
      <c r="N331" s="31"/>
    </row>
    <row r="332" spans="1:14" x14ac:dyDescent="0.25">
      <c r="A332" s="16">
        <f ca="1">IF(B332=(0),"",COUNTA($B$2:B332))</f>
        <v>331</v>
      </c>
      <c r="B332" s="20" t="str">
        <f t="shared" ca="1" si="28"/>
        <v/>
      </c>
      <c r="C332" s="21" t="str">
        <f t="shared" ca="1" si="29"/>
        <v/>
      </c>
      <c r="D332" s="22"/>
      <c r="E332" s="32"/>
      <c r="F332" s="16" t="str">
        <f>IF(ISBLANK(G332),"",COUNTA($G$2:G332))</f>
        <v/>
      </c>
      <c r="G332" s="30"/>
      <c r="H332" s="30"/>
      <c r="I332" s="30"/>
      <c r="J332" s="22">
        <f t="shared" si="25"/>
        <v>0</v>
      </c>
      <c r="K332" s="22">
        <f t="shared" si="26"/>
        <v>-20</v>
      </c>
      <c r="L332" s="22">
        <f t="shared" si="27"/>
        <v>-20</v>
      </c>
      <c r="M332" s="31"/>
      <c r="N332" s="31"/>
    </row>
    <row r="333" spans="1:14" x14ac:dyDescent="0.25">
      <c r="A333" s="16">
        <f ca="1">IF(B333=(0),"",COUNTA($B$2:B333))</f>
        <v>332</v>
      </c>
      <c r="B333" s="20" t="str">
        <f t="shared" ca="1" si="28"/>
        <v/>
      </c>
      <c r="C333" s="21" t="str">
        <f t="shared" ca="1" si="29"/>
        <v/>
      </c>
      <c r="D333" s="22"/>
      <c r="E333" s="32"/>
      <c r="F333" s="16" t="str">
        <f>IF(ISBLANK(G333),"",COUNTA($G$2:G333))</f>
        <v/>
      </c>
      <c r="G333" s="30"/>
      <c r="H333" s="30"/>
      <c r="I333" s="30"/>
      <c r="J333" s="22">
        <f t="shared" si="25"/>
        <v>0</v>
      </c>
      <c r="K333" s="22">
        <f t="shared" si="26"/>
        <v>-20</v>
      </c>
      <c r="L333" s="22">
        <f t="shared" si="27"/>
        <v>-20</v>
      </c>
      <c r="M333" s="31"/>
      <c r="N333" s="31"/>
    </row>
    <row r="334" spans="1:14" x14ac:dyDescent="0.25">
      <c r="A334" s="16">
        <f ca="1">IF(B334=(0),"",COUNTA($B$2:B334))</f>
        <v>333</v>
      </c>
      <c r="B334" s="20" t="str">
        <f t="shared" ca="1" si="28"/>
        <v/>
      </c>
      <c r="C334" s="21" t="str">
        <f t="shared" ca="1" si="29"/>
        <v/>
      </c>
      <c r="D334" s="22"/>
      <c r="E334" s="32"/>
      <c r="F334" s="16" t="str">
        <f>IF(ISBLANK(G334),"",COUNTA($G$2:G334))</f>
        <v/>
      </c>
      <c r="G334" s="30"/>
      <c r="H334" s="30"/>
      <c r="I334" s="30"/>
      <c r="J334" s="22">
        <f t="shared" si="25"/>
        <v>0</v>
      </c>
      <c r="K334" s="22">
        <f t="shared" si="26"/>
        <v>-20</v>
      </c>
      <c r="L334" s="22">
        <f t="shared" si="27"/>
        <v>-20</v>
      </c>
      <c r="M334" s="31"/>
      <c r="N334" s="31"/>
    </row>
    <row r="335" spans="1:14" x14ac:dyDescent="0.25">
      <c r="A335" s="16">
        <f ca="1">IF(B335=(0),"",COUNTA($B$2:B335))</f>
        <v>334</v>
      </c>
      <c r="B335" s="20" t="str">
        <f t="shared" ca="1" si="28"/>
        <v/>
      </c>
      <c r="C335" s="21" t="str">
        <f t="shared" ca="1" si="29"/>
        <v/>
      </c>
      <c r="D335" s="22"/>
      <c r="E335" s="32"/>
      <c r="F335" s="16" t="str">
        <f>IF(ISBLANK(G335),"",COUNTA($G$2:G335))</f>
        <v/>
      </c>
      <c r="G335" s="30"/>
      <c r="H335" s="30"/>
      <c r="I335" s="30"/>
      <c r="J335" s="22">
        <f t="shared" si="25"/>
        <v>0</v>
      </c>
      <c r="K335" s="22">
        <f t="shared" si="26"/>
        <v>-20</v>
      </c>
      <c r="L335" s="22">
        <f t="shared" si="27"/>
        <v>-20</v>
      </c>
      <c r="M335" s="31"/>
      <c r="N335" s="31"/>
    </row>
    <row r="336" spans="1:14" x14ac:dyDescent="0.25">
      <c r="A336" s="16">
        <f ca="1">IF(B336=(0),"",COUNTA($B$2:B336))</f>
        <v>335</v>
      </c>
      <c r="B336" s="20" t="str">
        <f t="shared" ca="1" si="28"/>
        <v/>
      </c>
      <c r="C336" s="21" t="str">
        <f t="shared" ca="1" si="29"/>
        <v/>
      </c>
      <c r="D336" s="22"/>
      <c r="E336" s="32"/>
      <c r="F336" s="16" t="str">
        <f>IF(ISBLANK(G336),"",COUNTA($G$2:G336))</f>
        <v/>
      </c>
      <c r="G336" s="30"/>
      <c r="H336" s="30"/>
      <c r="I336" s="30"/>
      <c r="J336" s="22">
        <f t="shared" si="25"/>
        <v>0</v>
      </c>
      <c r="K336" s="22">
        <f t="shared" si="26"/>
        <v>-20</v>
      </c>
      <c r="L336" s="22">
        <f t="shared" si="27"/>
        <v>-20</v>
      </c>
      <c r="M336" s="31"/>
      <c r="N336" s="31"/>
    </row>
    <row r="337" spans="1:14" x14ac:dyDescent="0.25">
      <c r="A337" s="16">
        <f ca="1">IF(B337=(0),"",COUNTA($B$2:B337))</f>
        <v>336</v>
      </c>
      <c r="B337" s="20" t="str">
        <f t="shared" ca="1" si="28"/>
        <v/>
      </c>
      <c r="C337" s="21" t="str">
        <f t="shared" ca="1" si="29"/>
        <v/>
      </c>
      <c r="D337" s="22"/>
      <c r="E337" s="32"/>
      <c r="F337" s="16" t="str">
        <f>IF(ISBLANK(G337),"",COUNTA($G$2:G337))</f>
        <v/>
      </c>
      <c r="G337" s="30"/>
      <c r="H337" s="30"/>
      <c r="I337" s="30"/>
      <c r="J337" s="22">
        <f t="shared" si="25"/>
        <v>0</v>
      </c>
      <c r="K337" s="22">
        <f t="shared" si="26"/>
        <v>-20</v>
      </c>
      <c r="L337" s="22">
        <f t="shared" si="27"/>
        <v>-20</v>
      </c>
      <c r="M337" s="31"/>
      <c r="N337" s="31"/>
    </row>
    <row r="338" spans="1:14" x14ac:dyDescent="0.25">
      <c r="A338" s="16">
        <f ca="1">IF(B338=(0),"",COUNTA($B$2:B338))</f>
        <v>337</v>
      </c>
      <c r="B338" s="20" t="str">
        <f t="shared" ca="1" si="28"/>
        <v/>
      </c>
      <c r="C338" s="21" t="str">
        <f t="shared" ca="1" si="29"/>
        <v/>
      </c>
      <c r="D338" s="22"/>
      <c r="E338" s="32"/>
      <c r="F338" s="16" t="str">
        <f>IF(ISBLANK(G338),"",COUNTA($G$2:G338))</f>
        <v/>
      </c>
      <c r="G338" s="30"/>
      <c r="H338" s="30"/>
      <c r="I338" s="30"/>
      <c r="J338" s="22">
        <f t="shared" si="25"/>
        <v>0</v>
      </c>
      <c r="K338" s="22">
        <f t="shared" si="26"/>
        <v>-20</v>
      </c>
      <c r="L338" s="22">
        <f t="shared" si="27"/>
        <v>-20</v>
      </c>
      <c r="M338" s="31"/>
      <c r="N338" s="31"/>
    </row>
    <row r="339" spans="1:14" x14ac:dyDescent="0.25">
      <c r="A339" s="16">
        <f ca="1">IF(B339=(0),"",COUNTA($B$2:B339))</f>
        <v>338</v>
      </c>
      <c r="B339" s="20" t="str">
        <f t="shared" ca="1" si="28"/>
        <v/>
      </c>
      <c r="C339" s="21" t="str">
        <f t="shared" ca="1" si="29"/>
        <v/>
      </c>
      <c r="D339" s="22"/>
      <c r="E339" s="32"/>
      <c r="F339" s="16" t="str">
        <f>IF(ISBLANK(G339),"",COUNTA($G$2:G339))</f>
        <v/>
      </c>
      <c r="G339" s="30"/>
      <c r="H339" s="30"/>
      <c r="I339" s="30"/>
      <c r="J339" s="22">
        <f t="shared" si="25"/>
        <v>0</v>
      </c>
      <c r="K339" s="22">
        <f t="shared" si="26"/>
        <v>-20</v>
      </c>
      <c r="L339" s="22">
        <f t="shared" si="27"/>
        <v>-20</v>
      </c>
      <c r="M339" s="31"/>
      <c r="N339" s="31"/>
    </row>
    <row r="340" spans="1:14" x14ac:dyDescent="0.25">
      <c r="A340" s="16">
        <f ca="1">IF(B340=(0),"",COUNTA($B$2:B340))</f>
        <v>339</v>
      </c>
      <c r="B340" s="20" t="str">
        <f t="shared" ca="1" si="28"/>
        <v/>
      </c>
      <c r="C340" s="21" t="str">
        <f t="shared" ca="1" si="29"/>
        <v/>
      </c>
      <c r="D340" s="22"/>
      <c r="E340" s="32"/>
      <c r="F340" s="16" t="str">
        <f>IF(ISBLANK(G340),"",COUNTA($G$2:G340))</f>
        <v/>
      </c>
      <c r="G340" s="30"/>
      <c r="H340" s="30"/>
      <c r="I340" s="30"/>
      <c r="J340" s="22">
        <f t="shared" si="25"/>
        <v>0</v>
      </c>
      <c r="K340" s="22">
        <f t="shared" si="26"/>
        <v>-20</v>
      </c>
      <c r="L340" s="22">
        <f t="shared" si="27"/>
        <v>-20</v>
      </c>
      <c r="M340" s="31"/>
      <c r="N340" s="31"/>
    </row>
    <row r="341" spans="1:14" x14ac:dyDescent="0.25">
      <c r="A341" s="16">
        <f ca="1">IF(B341=(0),"",COUNTA($B$2:B341))</f>
        <v>340</v>
      </c>
      <c r="B341" s="20" t="str">
        <f t="shared" ca="1" si="28"/>
        <v/>
      </c>
      <c r="C341" s="21" t="str">
        <f t="shared" ca="1" si="29"/>
        <v/>
      </c>
      <c r="D341" s="22"/>
      <c r="E341" s="32"/>
      <c r="F341" s="16" t="str">
        <f>IF(ISBLANK(G341),"",COUNTA($G$2:G341))</f>
        <v/>
      </c>
      <c r="G341" s="30"/>
      <c r="H341" s="30"/>
      <c r="I341" s="30"/>
      <c r="J341" s="22">
        <f t="shared" si="25"/>
        <v>0</v>
      </c>
      <c r="K341" s="22">
        <f t="shared" si="26"/>
        <v>-20</v>
      </c>
      <c r="L341" s="22">
        <f t="shared" si="27"/>
        <v>-20</v>
      </c>
      <c r="M341" s="31"/>
      <c r="N341" s="31"/>
    </row>
    <row r="342" spans="1:14" x14ac:dyDescent="0.25">
      <c r="A342" s="16">
        <f ca="1">IF(B342=(0),"",COUNTA($B$2:B342))</f>
        <v>341</v>
      </c>
      <c r="B342" s="20" t="str">
        <f t="shared" ca="1" si="28"/>
        <v/>
      </c>
      <c r="C342" s="21" t="str">
        <f t="shared" ca="1" si="29"/>
        <v/>
      </c>
      <c r="D342" s="22"/>
      <c r="E342" s="32"/>
      <c r="F342" s="16" t="str">
        <f>IF(ISBLANK(G342),"",COUNTA($G$2:G342))</f>
        <v/>
      </c>
      <c r="G342" s="30"/>
      <c r="H342" s="30"/>
      <c r="I342" s="30"/>
      <c r="J342" s="22">
        <f t="shared" si="25"/>
        <v>0</v>
      </c>
      <c r="K342" s="22">
        <f t="shared" si="26"/>
        <v>-20</v>
      </c>
      <c r="L342" s="22">
        <f t="shared" si="27"/>
        <v>-20</v>
      </c>
      <c r="M342" s="31"/>
      <c r="N342" s="31"/>
    </row>
    <row r="343" spans="1:14" x14ac:dyDescent="0.25">
      <c r="A343" s="16">
        <f ca="1">IF(B343=(0),"",COUNTA($B$2:B343))</f>
        <v>342</v>
      </c>
      <c r="B343" s="20" t="str">
        <f t="shared" ca="1" si="28"/>
        <v/>
      </c>
      <c r="C343" s="21" t="str">
        <f t="shared" ca="1" si="29"/>
        <v/>
      </c>
      <c r="D343" s="22"/>
      <c r="E343" s="32"/>
      <c r="F343" s="16" t="str">
        <f>IF(ISBLANK(G343),"",COUNTA($G$2:G343))</f>
        <v/>
      </c>
      <c r="G343" s="30"/>
      <c r="H343" s="30"/>
      <c r="I343" s="30"/>
      <c r="J343" s="22">
        <f t="shared" si="25"/>
        <v>0</v>
      </c>
      <c r="K343" s="22">
        <f t="shared" si="26"/>
        <v>-20</v>
      </c>
      <c r="L343" s="22">
        <f t="shared" si="27"/>
        <v>-20</v>
      </c>
      <c r="M343" s="31"/>
      <c r="N343" s="31"/>
    </row>
    <row r="344" spans="1:14" x14ac:dyDescent="0.25">
      <c r="A344" s="16">
        <f ca="1">IF(B344=(0),"",COUNTA($B$2:B344))</f>
        <v>343</v>
      </c>
      <c r="B344" s="20" t="str">
        <f t="shared" ca="1" si="28"/>
        <v/>
      </c>
      <c r="C344" s="21" t="str">
        <f t="shared" ca="1" si="29"/>
        <v/>
      </c>
      <c r="D344" s="22"/>
      <c r="E344" s="32"/>
      <c r="F344" s="16" t="str">
        <f>IF(ISBLANK(G344),"",COUNTA($G$2:G344))</f>
        <v/>
      </c>
      <c r="G344" s="30"/>
      <c r="H344" s="30"/>
      <c r="I344" s="30"/>
      <c r="J344" s="22">
        <f t="shared" si="25"/>
        <v>0</v>
      </c>
      <c r="K344" s="22">
        <f t="shared" si="26"/>
        <v>-20</v>
      </c>
      <c r="L344" s="22">
        <f t="shared" si="27"/>
        <v>-20</v>
      </c>
      <c r="M344" s="31"/>
      <c r="N344" s="31"/>
    </row>
    <row r="345" spans="1:14" x14ac:dyDescent="0.25">
      <c r="A345" s="16">
        <f ca="1">IF(B345=(0),"",COUNTA($B$2:B345))</f>
        <v>344</v>
      </c>
      <c r="B345" s="20" t="str">
        <f t="shared" ca="1" si="28"/>
        <v/>
      </c>
      <c r="C345" s="21" t="str">
        <f t="shared" ca="1" si="29"/>
        <v/>
      </c>
      <c r="D345" s="22"/>
      <c r="E345" s="32"/>
      <c r="F345" s="16" t="str">
        <f>IF(ISBLANK(G345),"",COUNTA($G$2:G345))</f>
        <v/>
      </c>
      <c r="G345" s="30"/>
      <c r="H345" s="30"/>
      <c r="I345" s="30"/>
      <c r="J345" s="22">
        <f t="shared" si="25"/>
        <v>0</v>
      </c>
      <c r="K345" s="22">
        <f t="shared" si="26"/>
        <v>-20</v>
      </c>
      <c r="L345" s="22">
        <f t="shared" si="27"/>
        <v>-20</v>
      </c>
      <c r="M345" s="31"/>
      <c r="N345" s="31"/>
    </row>
    <row r="346" spans="1:14" x14ac:dyDescent="0.25">
      <c r="A346" s="16">
        <f ca="1">IF(B346=(0),"",COUNTA($B$2:B346))</f>
        <v>345</v>
      </c>
      <c r="B346" s="20" t="str">
        <f t="shared" ca="1" si="28"/>
        <v/>
      </c>
      <c r="C346" s="21" t="str">
        <f t="shared" ca="1" si="29"/>
        <v/>
      </c>
      <c r="D346" s="22"/>
      <c r="E346" s="32"/>
      <c r="F346" s="16" t="str">
        <f>IF(ISBLANK(G346),"",COUNTA($G$2:G346))</f>
        <v/>
      </c>
      <c r="G346" s="30"/>
      <c r="H346" s="30"/>
      <c r="I346" s="30"/>
      <c r="J346" s="22">
        <f t="shared" si="25"/>
        <v>0</v>
      </c>
      <c r="K346" s="22">
        <f t="shared" si="26"/>
        <v>-20</v>
      </c>
      <c r="L346" s="22">
        <f t="shared" si="27"/>
        <v>-20</v>
      </c>
      <c r="M346" s="31"/>
      <c r="N346" s="31"/>
    </row>
    <row r="347" spans="1:14" x14ac:dyDescent="0.25">
      <c r="A347" s="16">
        <f ca="1">IF(B347=(0),"",COUNTA($B$2:B347))</f>
        <v>346</v>
      </c>
      <c r="B347" s="20" t="str">
        <f t="shared" ca="1" si="28"/>
        <v/>
      </c>
      <c r="C347" s="21" t="str">
        <f t="shared" ca="1" si="29"/>
        <v/>
      </c>
      <c r="D347" s="22"/>
      <c r="E347" s="32"/>
      <c r="F347" s="16" t="str">
        <f>IF(ISBLANK(G347),"",COUNTA($G$2:G347))</f>
        <v/>
      </c>
      <c r="G347" s="30"/>
      <c r="H347" s="30"/>
      <c r="I347" s="30"/>
      <c r="J347" s="22">
        <f t="shared" si="25"/>
        <v>0</v>
      </c>
      <c r="K347" s="22">
        <f t="shared" si="26"/>
        <v>-20</v>
      </c>
      <c r="L347" s="22">
        <f t="shared" si="27"/>
        <v>-20</v>
      </c>
      <c r="M347" s="31"/>
      <c r="N347" s="31"/>
    </row>
    <row r="348" spans="1:14" x14ac:dyDescent="0.25">
      <c r="A348" s="16">
        <f ca="1">IF(B348=(0),"",COUNTA($B$2:B348))</f>
        <v>347</v>
      </c>
      <c r="B348" s="20" t="str">
        <f t="shared" ca="1" si="28"/>
        <v/>
      </c>
      <c r="C348" s="21" t="str">
        <f t="shared" ca="1" si="29"/>
        <v/>
      </c>
      <c r="D348" s="22"/>
      <c r="E348" s="32"/>
      <c r="F348" s="16" t="str">
        <f>IF(ISBLANK(G348),"",COUNTA($G$2:G348))</f>
        <v/>
      </c>
      <c r="G348" s="30"/>
      <c r="H348" s="30"/>
      <c r="I348" s="30"/>
      <c r="J348" s="22">
        <f t="shared" si="25"/>
        <v>0</v>
      </c>
      <c r="K348" s="22">
        <f t="shared" si="26"/>
        <v>-20</v>
      </c>
      <c r="L348" s="22">
        <f t="shared" si="27"/>
        <v>-20</v>
      </c>
      <c r="M348" s="31"/>
      <c r="N348" s="31"/>
    </row>
    <row r="349" spans="1:14" x14ac:dyDescent="0.25">
      <c r="A349" s="16">
        <f ca="1">IF(B349=(0),"",COUNTA($B$2:B349))</f>
        <v>348</v>
      </c>
      <c r="B349" s="20" t="str">
        <f t="shared" ca="1" si="28"/>
        <v/>
      </c>
      <c r="C349" s="21" t="str">
        <f t="shared" ca="1" si="29"/>
        <v/>
      </c>
      <c r="D349" s="22"/>
      <c r="E349" s="32"/>
      <c r="F349" s="16" t="str">
        <f>IF(ISBLANK(G349),"",COUNTA($G$2:G349))</f>
        <v/>
      </c>
      <c r="G349" s="30"/>
      <c r="H349" s="30"/>
      <c r="I349" s="30"/>
      <c r="J349" s="22">
        <f t="shared" si="25"/>
        <v>0</v>
      </c>
      <c r="K349" s="22">
        <f t="shared" si="26"/>
        <v>-20</v>
      </c>
      <c r="L349" s="22">
        <f t="shared" si="27"/>
        <v>-20</v>
      </c>
      <c r="M349" s="31"/>
      <c r="N349" s="31"/>
    </row>
    <row r="350" spans="1:14" x14ac:dyDescent="0.25">
      <c r="A350" s="16">
        <f ca="1">IF(B350=(0),"",COUNTA($B$2:B350))</f>
        <v>349</v>
      </c>
      <c r="B350" s="20" t="str">
        <f t="shared" ca="1" si="28"/>
        <v/>
      </c>
      <c r="C350" s="21" t="str">
        <f t="shared" ca="1" si="29"/>
        <v/>
      </c>
      <c r="D350" s="22"/>
      <c r="E350" s="32"/>
      <c r="F350" s="16" t="str">
        <f>IF(ISBLANK(G350),"",COUNTA($G$2:G350))</f>
        <v/>
      </c>
      <c r="G350" s="30"/>
      <c r="H350" s="30"/>
      <c r="I350" s="30"/>
      <c r="J350" s="22">
        <f t="shared" si="25"/>
        <v>0</v>
      </c>
      <c r="K350" s="22">
        <f t="shared" si="26"/>
        <v>-20</v>
      </c>
      <c r="L350" s="22">
        <f t="shared" si="27"/>
        <v>-20</v>
      </c>
      <c r="M350" s="31"/>
      <c r="N350" s="31"/>
    </row>
    <row r="351" spans="1:14" x14ac:dyDescent="0.25">
      <c r="A351" s="16">
        <f ca="1">IF(B351=(0),"",COUNTA($B$2:B351))</f>
        <v>350</v>
      </c>
      <c r="B351" s="20" t="str">
        <f t="shared" ca="1" si="28"/>
        <v/>
      </c>
      <c r="C351" s="21" t="str">
        <f t="shared" ca="1" si="29"/>
        <v/>
      </c>
      <c r="D351" s="22"/>
      <c r="E351" s="32"/>
      <c r="F351" s="16" t="str">
        <f>IF(ISBLANK(G351),"",COUNTA($G$2:G351))</f>
        <v/>
      </c>
      <c r="G351" s="30"/>
      <c r="H351" s="30"/>
      <c r="I351" s="30"/>
      <c r="J351" s="22">
        <f t="shared" si="25"/>
        <v>0</v>
      </c>
      <c r="K351" s="22">
        <f t="shared" si="26"/>
        <v>-20</v>
      </c>
      <c r="L351" s="22">
        <f t="shared" si="27"/>
        <v>-20</v>
      </c>
      <c r="M351" s="31"/>
      <c r="N351" s="31"/>
    </row>
    <row r="352" spans="1:14" x14ac:dyDescent="0.25">
      <c r="A352" s="16">
        <f ca="1">IF(B352=(0),"",COUNTA($B$2:B352))</f>
        <v>351</v>
      </c>
      <c r="B352" s="20" t="str">
        <f t="shared" ca="1" si="28"/>
        <v/>
      </c>
      <c r="C352" s="21" t="str">
        <f t="shared" ca="1" si="29"/>
        <v/>
      </c>
      <c r="D352" s="22"/>
      <c r="E352" s="32"/>
      <c r="F352" s="16" t="str">
        <f>IF(ISBLANK(G352),"",COUNTA($G$2:G352))</f>
        <v/>
      </c>
      <c r="G352" s="30"/>
      <c r="H352" s="30"/>
      <c r="I352" s="30"/>
      <c r="J352" s="22">
        <f t="shared" si="25"/>
        <v>0</v>
      </c>
      <c r="K352" s="22">
        <f t="shared" si="26"/>
        <v>-20</v>
      </c>
      <c r="L352" s="22">
        <f t="shared" si="27"/>
        <v>-20</v>
      </c>
      <c r="M352" s="31"/>
      <c r="N352" s="31"/>
    </row>
    <row r="353" spans="1:14" x14ac:dyDescent="0.25">
      <c r="A353" s="16">
        <f ca="1">IF(B353=(0),"",COUNTA($B$2:B353))</f>
        <v>352</v>
      </c>
      <c r="B353" s="20" t="str">
        <f t="shared" ca="1" si="28"/>
        <v/>
      </c>
      <c r="C353" s="21" t="str">
        <f t="shared" ca="1" si="29"/>
        <v/>
      </c>
      <c r="D353" s="22"/>
      <c r="E353" s="32"/>
      <c r="F353" s="16" t="str">
        <f>IF(ISBLANK(G353),"",COUNTA($G$2:G353))</f>
        <v/>
      </c>
      <c r="G353" s="30"/>
      <c r="H353" s="30"/>
      <c r="I353" s="30"/>
      <c r="J353" s="22">
        <f t="shared" si="25"/>
        <v>0</v>
      </c>
      <c r="K353" s="22">
        <f t="shared" si="26"/>
        <v>-20</v>
      </c>
      <c r="L353" s="22">
        <f t="shared" si="27"/>
        <v>-20</v>
      </c>
      <c r="M353" s="31"/>
      <c r="N353" s="31"/>
    </row>
    <row r="354" spans="1:14" x14ac:dyDescent="0.25">
      <c r="A354" s="16">
        <f ca="1">IF(B354=(0),"",COUNTA($B$2:B354))</f>
        <v>353</v>
      </c>
      <c r="B354" s="20" t="str">
        <f t="shared" ca="1" si="28"/>
        <v/>
      </c>
      <c r="C354" s="21" t="str">
        <f t="shared" ca="1" si="29"/>
        <v/>
      </c>
      <c r="D354" s="22"/>
      <c r="E354" s="32"/>
      <c r="F354" s="16" t="str">
        <f>IF(ISBLANK(G354),"",COUNTA($G$2:G354))</f>
        <v/>
      </c>
      <c r="G354" s="30"/>
      <c r="H354" s="30"/>
      <c r="I354" s="30"/>
      <c r="J354" s="22">
        <f t="shared" si="25"/>
        <v>0</v>
      </c>
      <c r="K354" s="22">
        <f t="shared" si="26"/>
        <v>-20</v>
      </c>
      <c r="L354" s="22">
        <f t="shared" si="27"/>
        <v>-20</v>
      </c>
      <c r="M354" s="31"/>
      <c r="N354" s="31"/>
    </row>
    <row r="355" spans="1:14" x14ac:dyDescent="0.25">
      <c r="A355" s="16">
        <f ca="1">IF(B355=(0),"",COUNTA($B$2:B355))</f>
        <v>354</v>
      </c>
      <c r="B355" s="20" t="str">
        <f t="shared" ca="1" si="28"/>
        <v/>
      </c>
      <c r="C355" s="21" t="str">
        <f t="shared" ca="1" si="29"/>
        <v/>
      </c>
      <c r="D355" s="22"/>
      <c r="E355" s="32"/>
      <c r="F355" s="16" t="str">
        <f>IF(ISBLANK(G355),"",COUNTA($G$2:G355))</f>
        <v/>
      </c>
      <c r="G355" s="30"/>
      <c r="H355" s="30"/>
      <c r="I355" s="30"/>
      <c r="J355" s="22">
        <f t="shared" si="25"/>
        <v>0</v>
      </c>
      <c r="K355" s="22">
        <f t="shared" si="26"/>
        <v>-20</v>
      </c>
      <c r="L355" s="22">
        <f t="shared" si="27"/>
        <v>-20</v>
      </c>
      <c r="M355" s="31"/>
      <c r="N355" s="31"/>
    </row>
    <row r="356" spans="1:14" x14ac:dyDescent="0.25">
      <c r="A356" s="16">
        <f ca="1">IF(B356=(0),"",COUNTA($B$2:B356))</f>
        <v>355</v>
      </c>
      <c r="B356" s="20" t="str">
        <f t="shared" ca="1" si="28"/>
        <v/>
      </c>
      <c r="C356" s="21" t="str">
        <f t="shared" ca="1" si="29"/>
        <v/>
      </c>
      <c r="D356" s="22"/>
      <c r="E356" s="32"/>
      <c r="F356" s="16" t="str">
        <f>IF(ISBLANK(G356),"",COUNTA($G$2:G356))</f>
        <v/>
      </c>
      <c r="G356" s="30"/>
      <c r="H356" s="30"/>
      <c r="I356" s="30"/>
      <c r="J356" s="22">
        <f t="shared" si="25"/>
        <v>0</v>
      </c>
      <c r="K356" s="22">
        <f t="shared" si="26"/>
        <v>-20</v>
      </c>
      <c r="L356" s="22">
        <f t="shared" si="27"/>
        <v>-20</v>
      </c>
      <c r="M356" s="31"/>
      <c r="N356" s="31"/>
    </row>
    <row r="357" spans="1:14" x14ac:dyDescent="0.25">
      <c r="A357" s="16">
        <f ca="1">IF(B357=(0),"",COUNTA($B$2:B357))</f>
        <v>356</v>
      </c>
      <c r="B357" s="20" t="str">
        <f t="shared" ca="1" si="28"/>
        <v/>
      </c>
      <c r="C357" s="21" t="str">
        <f t="shared" ca="1" si="29"/>
        <v/>
      </c>
      <c r="D357" s="22"/>
      <c r="E357" s="32"/>
      <c r="F357" s="16" t="str">
        <f>IF(ISBLANK(G357),"",COUNTA($G$2:G357))</f>
        <v/>
      </c>
      <c r="G357" s="30"/>
      <c r="H357" s="30"/>
      <c r="I357" s="30"/>
      <c r="J357" s="22">
        <f t="shared" si="25"/>
        <v>0</v>
      </c>
      <c r="K357" s="22">
        <f t="shared" si="26"/>
        <v>-20</v>
      </c>
      <c r="L357" s="22">
        <f t="shared" si="27"/>
        <v>-20</v>
      </c>
      <c r="M357" s="31"/>
      <c r="N357" s="31"/>
    </row>
    <row r="358" spans="1:14" x14ac:dyDescent="0.25">
      <c r="A358" s="16">
        <f ca="1">IF(B358=(0),"",COUNTA($B$2:B358))</f>
        <v>357</v>
      </c>
      <c r="B358" s="20" t="str">
        <f t="shared" ca="1" si="28"/>
        <v/>
      </c>
      <c r="C358" s="21" t="str">
        <f t="shared" ca="1" si="29"/>
        <v/>
      </c>
      <c r="D358" s="22"/>
      <c r="E358" s="32"/>
      <c r="F358" s="16" t="str">
        <f>IF(ISBLANK(G358),"",COUNTA($G$2:G358))</f>
        <v/>
      </c>
      <c r="G358" s="30"/>
      <c r="H358" s="30"/>
      <c r="I358" s="30"/>
      <c r="J358" s="22">
        <f t="shared" si="25"/>
        <v>0</v>
      </c>
      <c r="K358" s="22">
        <f t="shared" si="26"/>
        <v>-20</v>
      </c>
      <c r="L358" s="22">
        <f t="shared" si="27"/>
        <v>-20</v>
      </c>
      <c r="M358" s="31"/>
      <c r="N358" s="31"/>
    </row>
    <row r="359" spans="1:14" x14ac:dyDescent="0.25">
      <c r="A359" s="16">
        <f ca="1">IF(B359=(0),"",COUNTA($B$2:B359))</f>
        <v>358</v>
      </c>
      <c r="B359" s="20" t="str">
        <f t="shared" ca="1" si="28"/>
        <v/>
      </c>
      <c r="C359" s="21" t="str">
        <f t="shared" ca="1" si="29"/>
        <v/>
      </c>
      <c r="D359" s="22"/>
      <c r="E359" s="32"/>
      <c r="F359" s="16" t="str">
        <f>IF(ISBLANK(G359),"",COUNTA($G$2:G359))</f>
        <v/>
      </c>
      <c r="G359" s="30"/>
      <c r="H359" s="30"/>
      <c r="I359" s="30"/>
      <c r="J359" s="22">
        <f t="shared" si="25"/>
        <v>0</v>
      </c>
      <c r="K359" s="22">
        <f t="shared" si="26"/>
        <v>-20</v>
      </c>
      <c r="L359" s="22">
        <f t="shared" si="27"/>
        <v>-20</v>
      </c>
      <c r="M359" s="31"/>
      <c r="N359" s="31"/>
    </row>
    <row r="360" spans="1:14" x14ac:dyDescent="0.25">
      <c r="A360" s="16">
        <f ca="1">IF(B360=(0),"",COUNTA($B$2:B360))</f>
        <v>359</v>
      </c>
      <c r="B360" s="20" t="str">
        <f t="shared" ca="1" si="28"/>
        <v/>
      </c>
      <c r="C360" s="21" t="str">
        <f t="shared" ca="1" si="29"/>
        <v/>
      </c>
      <c r="D360" s="22"/>
      <c r="E360" s="32"/>
      <c r="F360" s="16" t="str">
        <f>IF(ISBLANK(G360),"",COUNTA($G$2:G360))</f>
        <v/>
      </c>
      <c r="G360" s="30"/>
      <c r="H360" s="30"/>
      <c r="I360" s="30"/>
      <c r="J360" s="22">
        <f t="shared" si="25"/>
        <v>0</v>
      </c>
      <c r="K360" s="22">
        <f t="shared" si="26"/>
        <v>-20</v>
      </c>
      <c r="L360" s="22">
        <f t="shared" si="27"/>
        <v>-20</v>
      </c>
      <c r="M360" s="31"/>
      <c r="N360" s="31"/>
    </row>
    <row r="361" spans="1:14" x14ac:dyDescent="0.25">
      <c r="A361" s="16">
        <f ca="1">IF(B361=(0),"",COUNTA($B$2:B361))</f>
        <v>360</v>
      </c>
      <c r="B361" s="20" t="str">
        <f t="shared" ca="1" si="28"/>
        <v/>
      </c>
      <c r="C361" s="21" t="str">
        <f t="shared" ca="1" si="29"/>
        <v/>
      </c>
      <c r="D361" s="22"/>
      <c r="E361" s="32"/>
      <c r="F361" s="16" t="str">
        <f>IF(ISBLANK(G361),"",COUNTA($G$2:G361))</f>
        <v/>
      </c>
      <c r="G361" s="30"/>
      <c r="H361" s="30"/>
      <c r="I361" s="30"/>
      <c r="J361" s="22">
        <f t="shared" si="25"/>
        <v>0</v>
      </c>
      <c r="K361" s="22">
        <f t="shared" si="26"/>
        <v>-20</v>
      </c>
      <c r="L361" s="22">
        <f t="shared" si="27"/>
        <v>-20</v>
      </c>
      <c r="M361" s="31"/>
      <c r="N361" s="31"/>
    </row>
    <row r="362" spans="1:14" x14ac:dyDescent="0.25">
      <c r="A362" s="16">
        <f ca="1">IF(B362=(0),"",COUNTA($B$2:B362))</f>
        <v>361</v>
      </c>
      <c r="B362" s="20" t="str">
        <f t="shared" ca="1" si="28"/>
        <v/>
      </c>
      <c r="C362" s="21" t="str">
        <f t="shared" ca="1" si="29"/>
        <v/>
      </c>
      <c r="D362" s="22"/>
      <c r="E362" s="32"/>
      <c r="F362" s="16" t="str">
        <f>IF(ISBLANK(G362),"",COUNTA($G$2:G362))</f>
        <v/>
      </c>
      <c r="G362" s="30"/>
      <c r="H362" s="30"/>
      <c r="I362" s="30"/>
      <c r="J362" s="22">
        <f t="shared" si="25"/>
        <v>0</v>
      </c>
      <c r="K362" s="22">
        <f t="shared" si="26"/>
        <v>-20</v>
      </c>
      <c r="L362" s="22">
        <f t="shared" si="27"/>
        <v>-20</v>
      </c>
      <c r="M362" s="31"/>
      <c r="N362" s="31"/>
    </row>
    <row r="363" spans="1:14" x14ac:dyDescent="0.25">
      <c r="A363" s="16">
        <f ca="1">IF(B363=(0),"",COUNTA($B$2:B363))</f>
        <v>362</v>
      </c>
      <c r="B363" s="20" t="str">
        <f t="shared" ca="1" si="28"/>
        <v/>
      </c>
      <c r="C363" s="21" t="str">
        <f t="shared" ca="1" si="29"/>
        <v/>
      </c>
      <c r="D363" s="22"/>
      <c r="E363" s="32"/>
      <c r="F363" s="16" t="str">
        <f>IF(ISBLANK(G363),"",COUNTA($G$2:G363))</f>
        <v/>
      </c>
      <c r="G363" s="30"/>
      <c r="H363" s="30"/>
      <c r="I363" s="30"/>
      <c r="J363" s="22">
        <f t="shared" si="25"/>
        <v>0</v>
      </c>
      <c r="K363" s="22">
        <f t="shared" si="26"/>
        <v>-20</v>
      </c>
      <c r="L363" s="22">
        <f t="shared" si="27"/>
        <v>-20</v>
      </c>
      <c r="M363" s="31"/>
      <c r="N363" s="31"/>
    </row>
    <row r="364" spans="1:14" x14ac:dyDescent="0.25">
      <c r="A364" s="16">
        <f ca="1">IF(B364=(0),"",COUNTA($B$2:B364))</f>
        <v>363</v>
      </c>
      <c r="B364" s="20" t="str">
        <f t="shared" ca="1" si="28"/>
        <v/>
      </c>
      <c r="C364" s="21" t="str">
        <f t="shared" ca="1" si="29"/>
        <v/>
      </c>
      <c r="D364" s="22"/>
      <c r="E364" s="32"/>
      <c r="F364" s="16" t="str">
        <f>IF(ISBLANK(G364),"",COUNTA($G$2:G364))</f>
        <v/>
      </c>
      <c r="G364" s="30"/>
      <c r="H364" s="30"/>
      <c r="I364" s="30"/>
      <c r="J364" s="22">
        <f t="shared" si="25"/>
        <v>0</v>
      </c>
      <c r="K364" s="22">
        <f t="shared" si="26"/>
        <v>-20</v>
      </c>
      <c r="L364" s="22">
        <f t="shared" si="27"/>
        <v>-20</v>
      </c>
      <c r="M364" s="31"/>
      <c r="N364" s="31"/>
    </row>
    <row r="365" spans="1:14" x14ac:dyDescent="0.25">
      <c r="A365" s="16">
        <f ca="1">IF(B365=(0),"",COUNTA($B$2:B365))</f>
        <v>364</v>
      </c>
      <c r="B365" s="20" t="str">
        <f t="shared" ca="1" si="28"/>
        <v/>
      </c>
      <c r="C365" s="21" t="str">
        <f t="shared" ca="1" si="29"/>
        <v/>
      </c>
      <c r="D365" s="22"/>
      <c r="E365" s="32"/>
      <c r="F365" s="16" t="str">
        <f>IF(ISBLANK(G365),"",COUNTA($G$2:G365))</f>
        <v/>
      </c>
      <c r="G365" s="30"/>
      <c r="H365" s="30"/>
      <c r="I365" s="30"/>
      <c r="J365" s="22">
        <f t="shared" si="25"/>
        <v>0</v>
      </c>
      <c r="K365" s="22">
        <f t="shared" si="26"/>
        <v>-20</v>
      </c>
      <c r="L365" s="22">
        <f t="shared" si="27"/>
        <v>-20</v>
      </c>
      <c r="M365" s="31"/>
      <c r="N365" s="31"/>
    </row>
    <row r="366" spans="1:14" x14ac:dyDescent="0.25">
      <c r="A366" s="16">
        <f ca="1">IF(B366=(0),"",COUNTA($B$2:B366))</f>
        <v>365</v>
      </c>
      <c r="B366" s="20" t="str">
        <f t="shared" ca="1" si="28"/>
        <v/>
      </c>
      <c r="C366" s="21" t="str">
        <f t="shared" ca="1" si="29"/>
        <v/>
      </c>
      <c r="D366" s="22"/>
      <c r="E366" s="32"/>
      <c r="F366" s="16" t="str">
        <f>IF(ISBLANK(G366),"",COUNTA($G$2:G366))</f>
        <v/>
      </c>
      <c r="G366" s="30"/>
      <c r="H366" s="30"/>
      <c r="I366" s="30"/>
      <c r="J366" s="22">
        <f t="shared" si="25"/>
        <v>0</v>
      </c>
      <c r="K366" s="22">
        <f t="shared" si="26"/>
        <v>-20</v>
      </c>
      <c r="L366" s="22">
        <f t="shared" si="27"/>
        <v>-20</v>
      </c>
      <c r="M366" s="31"/>
      <c r="N366" s="31"/>
    </row>
    <row r="367" spans="1:14" x14ac:dyDescent="0.25">
      <c r="A367" s="16">
        <f ca="1">IF(B367=(0),"",COUNTA($B$2:B367))</f>
        <v>366</v>
      </c>
      <c r="B367" s="20" t="str">
        <f t="shared" ca="1" si="28"/>
        <v/>
      </c>
      <c r="C367" s="21" t="str">
        <f t="shared" ca="1" si="29"/>
        <v/>
      </c>
      <c r="D367" s="22"/>
      <c r="E367" s="32"/>
      <c r="F367" s="16" t="str">
        <f>IF(ISBLANK(G367),"",COUNTA($G$2:G367))</f>
        <v/>
      </c>
      <c r="G367" s="30"/>
      <c r="H367" s="30"/>
      <c r="I367" s="30"/>
      <c r="J367" s="22">
        <f t="shared" si="25"/>
        <v>0</v>
      </c>
      <c r="K367" s="22">
        <f t="shared" si="26"/>
        <v>-20</v>
      </c>
      <c r="L367" s="22">
        <f t="shared" si="27"/>
        <v>-20</v>
      </c>
      <c r="M367" s="31"/>
      <c r="N367" s="31"/>
    </row>
    <row r="368" spans="1:14" x14ac:dyDescent="0.25">
      <c r="A368" s="16">
        <f ca="1">IF(B368=(0),"",COUNTA($B$2:B368))</f>
        <v>367</v>
      </c>
      <c r="B368" s="20" t="str">
        <f t="shared" ca="1" si="28"/>
        <v/>
      </c>
      <c r="C368" s="21" t="str">
        <f t="shared" ca="1" si="29"/>
        <v/>
      </c>
      <c r="D368" s="22"/>
      <c r="E368" s="32"/>
      <c r="F368" s="16" t="str">
        <f>IF(ISBLANK(G368),"",COUNTA($G$2:G368))</f>
        <v/>
      </c>
      <c r="G368" s="30"/>
      <c r="H368" s="30"/>
      <c r="I368" s="30"/>
      <c r="J368" s="22">
        <f t="shared" si="25"/>
        <v>0</v>
      </c>
      <c r="K368" s="22">
        <f t="shared" si="26"/>
        <v>-20</v>
      </c>
      <c r="L368" s="22">
        <f t="shared" si="27"/>
        <v>-20</v>
      </c>
      <c r="M368" s="31"/>
      <c r="N368" s="31"/>
    </row>
    <row r="369" spans="1:14" x14ac:dyDescent="0.25">
      <c r="A369" s="16">
        <f ca="1">IF(B369=(0),"",COUNTA($B$2:B369))</f>
        <v>368</v>
      </c>
      <c r="B369" s="20" t="str">
        <f t="shared" ca="1" si="28"/>
        <v/>
      </c>
      <c r="C369" s="21" t="str">
        <f t="shared" ca="1" si="29"/>
        <v/>
      </c>
      <c r="D369" s="22"/>
      <c r="E369" s="32"/>
      <c r="F369" s="16" t="str">
        <f>IF(ISBLANK(G369),"",COUNTA($G$2:G369))</f>
        <v/>
      </c>
      <c r="G369" s="30"/>
      <c r="H369" s="30"/>
      <c r="I369" s="30"/>
      <c r="J369" s="22">
        <f t="shared" si="25"/>
        <v>0</v>
      </c>
      <c r="K369" s="22">
        <f t="shared" si="26"/>
        <v>-20</v>
      </c>
      <c r="L369" s="22">
        <f t="shared" si="27"/>
        <v>-20</v>
      </c>
      <c r="M369" s="31"/>
      <c r="N369" s="31"/>
    </row>
    <row r="370" spans="1:14" x14ac:dyDescent="0.25">
      <c r="A370" s="16">
        <f ca="1">IF(B370=(0),"",COUNTA($B$2:B370))</f>
        <v>369</v>
      </c>
      <c r="B370" s="20" t="str">
        <f t="shared" ca="1" si="28"/>
        <v/>
      </c>
      <c r="C370" s="21" t="str">
        <f t="shared" ca="1" si="29"/>
        <v/>
      </c>
      <c r="D370" s="22"/>
      <c r="E370" s="32"/>
      <c r="F370" s="16" t="str">
        <f>IF(ISBLANK(G370),"",COUNTA($G$2:G370))</f>
        <v/>
      </c>
      <c r="G370" s="30"/>
      <c r="H370" s="30"/>
      <c r="I370" s="30"/>
      <c r="J370" s="22">
        <f t="shared" si="25"/>
        <v>0</v>
      </c>
      <c r="K370" s="22">
        <f t="shared" si="26"/>
        <v>-20</v>
      </c>
      <c r="L370" s="22">
        <f t="shared" si="27"/>
        <v>-20</v>
      </c>
      <c r="M370" s="31"/>
      <c r="N370" s="31"/>
    </row>
    <row r="371" spans="1:14" x14ac:dyDescent="0.25">
      <c r="A371" s="16">
        <f ca="1">IF(B371=(0),"",COUNTA($B$2:B371))</f>
        <v>370</v>
      </c>
      <c r="B371" s="20" t="str">
        <f t="shared" ca="1" si="28"/>
        <v/>
      </c>
      <c r="C371" s="21" t="str">
        <f t="shared" ca="1" si="29"/>
        <v/>
      </c>
      <c r="D371" s="22"/>
      <c r="E371" s="32"/>
      <c r="F371" s="16" t="str">
        <f>IF(ISBLANK(G371),"",COUNTA($G$2:G371))</f>
        <v/>
      </c>
      <c r="G371" s="30"/>
      <c r="H371" s="30"/>
      <c r="I371" s="30"/>
      <c r="J371" s="22">
        <f t="shared" si="25"/>
        <v>0</v>
      </c>
      <c r="K371" s="22">
        <f t="shared" si="26"/>
        <v>-20</v>
      </c>
      <c r="L371" s="22">
        <f t="shared" si="27"/>
        <v>-20</v>
      </c>
      <c r="M371" s="31"/>
      <c r="N371" s="31"/>
    </row>
    <row r="372" spans="1:14" x14ac:dyDescent="0.25">
      <c r="A372" s="16">
        <f ca="1">IF(B372=(0),"",COUNTA($B$2:B372))</f>
        <v>371</v>
      </c>
      <c r="B372" s="20" t="str">
        <f t="shared" ca="1" si="28"/>
        <v/>
      </c>
      <c r="C372" s="21" t="str">
        <f t="shared" ca="1" si="29"/>
        <v/>
      </c>
      <c r="D372" s="22"/>
      <c r="E372" s="32"/>
      <c r="F372" s="16" t="str">
        <f>IF(ISBLANK(G372),"",COUNTA($G$2:G372))</f>
        <v/>
      </c>
      <c r="G372" s="30"/>
      <c r="H372" s="30"/>
      <c r="I372" s="30"/>
      <c r="J372" s="22">
        <f t="shared" si="25"/>
        <v>0</v>
      </c>
      <c r="K372" s="22">
        <f t="shared" si="26"/>
        <v>-20</v>
      </c>
      <c r="L372" s="22">
        <f t="shared" si="27"/>
        <v>-20</v>
      </c>
      <c r="M372" s="31"/>
      <c r="N372" s="31"/>
    </row>
    <row r="373" spans="1:14" x14ac:dyDescent="0.25">
      <c r="A373" s="16">
        <f ca="1">IF(B373=(0),"",COUNTA($B$2:B373))</f>
        <v>372</v>
      </c>
      <c r="B373" s="20" t="str">
        <f t="shared" ca="1" si="28"/>
        <v/>
      </c>
      <c r="C373" s="21" t="str">
        <f t="shared" ca="1" si="29"/>
        <v/>
      </c>
      <c r="D373" s="22"/>
      <c r="E373" s="32"/>
      <c r="F373" s="16" t="str">
        <f>IF(ISBLANK(G373),"",COUNTA($G$2:G373))</f>
        <v/>
      </c>
      <c r="G373" s="30"/>
      <c r="H373" s="30"/>
      <c r="I373" s="30"/>
      <c r="J373" s="22">
        <f t="shared" si="25"/>
        <v>0</v>
      </c>
      <c r="K373" s="22">
        <f t="shared" si="26"/>
        <v>-20</v>
      </c>
      <c r="L373" s="22">
        <f t="shared" si="27"/>
        <v>-20</v>
      </c>
      <c r="M373" s="31"/>
      <c r="N373" s="31"/>
    </row>
    <row r="374" spans="1:14" x14ac:dyDescent="0.25">
      <c r="A374" s="16">
        <f ca="1">IF(B374=(0),"",COUNTA($B$2:B374))</f>
        <v>373</v>
      </c>
      <c r="B374" s="20" t="str">
        <f t="shared" ca="1" si="28"/>
        <v/>
      </c>
      <c r="C374" s="21" t="str">
        <f t="shared" ca="1" si="29"/>
        <v/>
      </c>
      <c r="D374" s="22"/>
      <c r="E374" s="32"/>
      <c r="F374" s="16" t="str">
        <f>IF(ISBLANK(G374),"",COUNTA($G$2:G374))</f>
        <v/>
      </c>
      <c r="G374" s="30"/>
      <c r="H374" s="30"/>
      <c r="I374" s="30"/>
      <c r="J374" s="22">
        <f t="shared" si="25"/>
        <v>0</v>
      </c>
      <c r="K374" s="22">
        <f t="shared" si="26"/>
        <v>-20</v>
      </c>
      <c r="L374" s="22">
        <f t="shared" si="27"/>
        <v>-20</v>
      </c>
      <c r="M374" s="31"/>
      <c r="N374" s="31"/>
    </row>
    <row r="375" spans="1:14" x14ac:dyDescent="0.25">
      <c r="A375" s="16">
        <f ca="1">IF(B375=(0),"",COUNTA($B$2:B375))</f>
        <v>374</v>
      </c>
      <c r="B375" s="20" t="str">
        <f t="shared" ca="1" si="28"/>
        <v/>
      </c>
      <c r="C375" s="21" t="str">
        <f t="shared" ca="1" si="29"/>
        <v/>
      </c>
      <c r="D375" s="22"/>
      <c r="E375" s="32"/>
      <c r="F375" s="16" t="str">
        <f>IF(ISBLANK(G375),"",COUNTA($G$2:G375))</f>
        <v/>
      </c>
      <c r="G375" s="30"/>
      <c r="H375" s="30"/>
      <c r="I375" s="30"/>
      <c r="J375" s="22">
        <f t="shared" si="25"/>
        <v>0</v>
      </c>
      <c r="K375" s="22">
        <f t="shared" si="26"/>
        <v>-20</v>
      </c>
      <c r="L375" s="22">
        <f t="shared" si="27"/>
        <v>-20</v>
      </c>
      <c r="M375" s="31"/>
      <c r="N375" s="31"/>
    </row>
    <row r="376" spans="1:14" x14ac:dyDescent="0.25">
      <c r="A376" s="16">
        <f ca="1">IF(B376=(0),"",COUNTA($B$2:B376))</f>
        <v>375</v>
      </c>
      <c r="B376" s="20" t="str">
        <f t="shared" ca="1" si="28"/>
        <v/>
      </c>
      <c r="C376" s="21" t="str">
        <f t="shared" ca="1" si="29"/>
        <v/>
      </c>
      <c r="D376" s="22"/>
      <c r="E376" s="32"/>
      <c r="F376" s="16" t="str">
        <f>IF(ISBLANK(G376),"",COUNTA($G$2:G376))</f>
        <v/>
      </c>
      <c r="G376" s="30"/>
      <c r="H376" s="30"/>
      <c r="I376" s="30"/>
      <c r="J376" s="22">
        <f t="shared" si="25"/>
        <v>0</v>
      </c>
      <c r="K376" s="22">
        <f t="shared" si="26"/>
        <v>-20</v>
      </c>
      <c r="L376" s="22">
        <f t="shared" si="27"/>
        <v>-20</v>
      </c>
      <c r="M376" s="31"/>
      <c r="N376" s="31"/>
    </row>
    <row r="377" spans="1:14" x14ac:dyDescent="0.25">
      <c r="A377" s="16">
        <f ca="1">IF(B377=(0),"",COUNTA($B$2:B377))</f>
        <v>376</v>
      </c>
      <c r="B377" s="20" t="str">
        <f t="shared" ca="1" si="28"/>
        <v/>
      </c>
      <c r="C377" s="21" t="str">
        <f t="shared" ca="1" si="29"/>
        <v/>
      </c>
      <c r="D377" s="22"/>
      <c r="E377" s="32"/>
      <c r="F377" s="16" t="str">
        <f>IF(ISBLANK(G377),"",COUNTA($G$2:G377))</f>
        <v/>
      </c>
      <c r="G377" s="30"/>
      <c r="H377" s="30"/>
      <c r="I377" s="30"/>
      <c r="J377" s="22">
        <f t="shared" si="25"/>
        <v>0</v>
      </c>
      <c r="K377" s="22">
        <f t="shared" si="26"/>
        <v>-20</v>
      </c>
      <c r="L377" s="22">
        <f t="shared" si="27"/>
        <v>-20</v>
      </c>
      <c r="M377" s="31"/>
      <c r="N377" s="31"/>
    </row>
    <row r="378" spans="1:14" x14ac:dyDescent="0.25">
      <c r="A378" s="16">
        <f ca="1">IF(B378=(0),"",COUNTA($B$2:B378))</f>
        <v>377</v>
      </c>
      <c r="B378" s="20" t="str">
        <f t="shared" ca="1" si="28"/>
        <v/>
      </c>
      <c r="C378" s="21" t="str">
        <f t="shared" ca="1" si="29"/>
        <v/>
      </c>
      <c r="D378" s="22"/>
      <c r="E378" s="32"/>
      <c r="F378" s="16" t="str">
        <f>IF(ISBLANK(G378),"",COUNTA($G$2:G378))</f>
        <v/>
      </c>
      <c r="G378" s="30"/>
      <c r="H378" s="30"/>
      <c r="I378" s="30"/>
      <c r="J378" s="22">
        <f t="shared" si="25"/>
        <v>0</v>
      </c>
      <c r="K378" s="22">
        <f t="shared" si="26"/>
        <v>-20</v>
      </c>
      <c r="L378" s="22">
        <f t="shared" si="27"/>
        <v>-20</v>
      </c>
      <c r="M378" s="31"/>
      <c r="N378" s="31"/>
    </row>
    <row r="379" spans="1:14" x14ac:dyDescent="0.25">
      <c r="A379" s="16">
        <f ca="1">IF(B379=(0),"",COUNTA($B$2:B379))</f>
        <v>378</v>
      </c>
      <c r="B379" s="20" t="str">
        <f t="shared" ca="1" si="28"/>
        <v/>
      </c>
      <c r="C379" s="21" t="str">
        <f t="shared" ca="1" si="29"/>
        <v/>
      </c>
      <c r="D379" s="22"/>
      <c r="E379" s="32"/>
      <c r="F379" s="16" t="str">
        <f>IF(ISBLANK(G379),"",COUNTA($G$2:G379))</f>
        <v/>
      </c>
      <c r="G379" s="30"/>
      <c r="H379" s="30"/>
      <c r="I379" s="30"/>
      <c r="J379" s="22">
        <f t="shared" si="25"/>
        <v>0</v>
      </c>
      <c r="K379" s="22">
        <f t="shared" si="26"/>
        <v>-20</v>
      </c>
      <c r="L379" s="22">
        <f t="shared" si="27"/>
        <v>-20</v>
      </c>
      <c r="M379" s="31"/>
      <c r="N379" s="31"/>
    </row>
    <row r="380" spans="1:14" x14ac:dyDescent="0.25">
      <c r="A380" s="16">
        <f ca="1">IF(B380=(0),"",COUNTA($B$2:B380))</f>
        <v>379</v>
      </c>
      <c r="B380" s="20" t="str">
        <f t="shared" ca="1" si="28"/>
        <v/>
      </c>
      <c r="C380" s="21" t="str">
        <f t="shared" ca="1" si="29"/>
        <v/>
      </c>
      <c r="D380" s="22"/>
      <c r="E380" s="32"/>
      <c r="F380" s="16" t="str">
        <f>IF(ISBLANK(G380),"",COUNTA($G$2:G380))</f>
        <v/>
      </c>
      <c r="G380" s="30"/>
      <c r="H380" s="30"/>
      <c r="I380" s="30"/>
      <c r="J380" s="22">
        <f t="shared" si="25"/>
        <v>0</v>
      </c>
      <c r="K380" s="22">
        <f t="shared" si="26"/>
        <v>-20</v>
      </c>
      <c r="L380" s="22">
        <f t="shared" si="27"/>
        <v>-20</v>
      </c>
      <c r="M380" s="31"/>
      <c r="N380" s="31"/>
    </row>
    <row r="381" spans="1:14" x14ac:dyDescent="0.25">
      <c r="A381" s="16">
        <f ca="1">IF(B381=(0),"",COUNTA($B$2:B381))</f>
        <v>380</v>
      </c>
      <c r="B381" s="20" t="str">
        <f t="shared" ca="1" si="28"/>
        <v/>
      </c>
      <c r="C381" s="21" t="str">
        <f t="shared" ca="1" si="29"/>
        <v/>
      </c>
      <c r="D381" s="22"/>
      <c r="E381" s="32"/>
      <c r="F381" s="16" t="str">
        <f>IF(ISBLANK(G381),"",COUNTA($G$2:G381))</f>
        <v/>
      </c>
      <c r="G381" s="30"/>
      <c r="H381" s="30"/>
      <c r="I381" s="30"/>
      <c r="J381" s="22">
        <f t="shared" si="25"/>
        <v>0</v>
      </c>
      <c r="K381" s="22">
        <f t="shared" si="26"/>
        <v>-20</v>
      </c>
      <c r="L381" s="22">
        <f t="shared" si="27"/>
        <v>-20</v>
      </c>
      <c r="M381" s="31"/>
      <c r="N381" s="31"/>
    </row>
    <row r="382" spans="1:14" x14ac:dyDescent="0.25">
      <c r="A382" s="16">
        <f ca="1">IF(B382=(0),"",COUNTA($B$2:B382))</f>
        <v>381</v>
      </c>
      <c r="B382" s="20" t="str">
        <f t="shared" ca="1" si="28"/>
        <v/>
      </c>
      <c r="C382" s="21" t="str">
        <f t="shared" ca="1" si="29"/>
        <v/>
      </c>
      <c r="D382" s="22"/>
      <c r="E382" s="32"/>
      <c r="F382" s="16" t="str">
        <f>IF(ISBLANK(G382),"",COUNTA($G$2:G382))</f>
        <v/>
      </c>
      <c r="G382" s="30"/>
      <c r="H382" s="30"/>
      <c r="I382" s="30"/>
      <c r="J382" s="22">
        <f t="shared" si="25"/>
        <v>0</v>
      </c>
      <c r="K382" s="22">
        <f t="shared" si="26"/>
        <v>-20</v>
      </c>
      <c r="L382" s="22">
        <f t="shared" si="27"/>
        <v>-20</v>
      </c>
      <c r="M382" s="31"/>
      <c r="N382" s="31"/>
    </row>
    <row r="383" spans="1:14" x14ac:dyDescent="0.25">
      <c r="A383" s="16">
        <f ca="1">IF(B383=(0),"",COUNTA($B$2:B383))</f>
        <v>382</v>
      </c>
      <c r="B383" s="20" t="str">
        <f t="shared" ca="1" si="28"/>
        <v/>
      </c>
      <c r="C383" s="21" t="str">
        <f t="shared" ca="1" si="29"/>
        <v/>
      </c>
      <c r="D383" s="22"/>
      <c r="E383" s="32"/>
      <c r="F383" s="16" t="str">
        <f>IF(ISBLANK(G383),"",COUNTA($G$2:G383))</f>
        <v/>
      </c>
      <c r="G383" s="30"/>
      <c r="H383" s="30"/>
      <c r="I383" s="30"/>
      <c r="J383" s="22">
        <f t="shared" si="25"/>
        <v>0</v>
      </c>
      <c r="K383" s="22">
        <f t="shared" si="26"/>
        <v>-20</v>
      </c>
      <c r="L383" s="22">
        <f t="shared" si="27"/>
        <v>-20</v>
      </c>
      <c r="M383" s="31"/>
      <c r="N383" s="31"/>
    </row>
    <row r="384" spans="1:14" x14ac:dyDescent="0.25">
      <c r="A384" s="16">
        <f ca="1">IF(B384=(0),"",COUNTA($B$2:B384))</f>
        <v>383</v>
      </c>
      <c r="B384" s="20" t="str">
        <f t="shared" ca="1" si="28"/>
        <v/>
      </c>
      <c r="C384" s="21" t="str">
        <f t="shared" ca="1" si="29"/>
        <v/>
      </c>
      <c r="D384" s="22"/>
      <c r="E384" s="32"/>
      <c r="F384" s="16" t="str">
        <f>IF(ISBLANK(G384),"",COUNTA($G$2:G384))</f>
        <v/>
      </c>
      <c r="G384" s="30"/>
      <c r="H384" s="30"/>
      <c r="I384" s="30"/>
      <c r="J384" s="22">
        <f t="shared" si="25"/>
        <v>0</v>
      </c>
      <c r="K384" s="22">
        <f t="shared" si="26"/>
        <v>-20</v>
      </c>
      <c r="L384" s="22">
        <f t="shared" si="27"/>
        <v>-20</v>
      </c>
      <c r="M384" s="31"/>
      <c r="N384" s="31"/>
    </row>
    <row r="385" spans="1:14" x14ac:dyDescent="0.25">
      <c r="A385" s="16">
        <f ca="1">IF(B385=(0),"",COUNTA($B$2:B385))</f>
        <v>384</v>
      </c>
      <c r="B385" s="20" t="str">
        <f t="shared" ca="1" si="28"/>
        <v/>
      </c>
      <c r="C385" s="21" t="str">
        <f t="shared" ca="1" si="29"/>
        <v/>
      </c>
      <c r="D385" s="22"/>
      <c r="E385" s="32"/>
      <c r="F385" s="16" t="str">
        <f>IF(ISBLANK(G385),"",COUNTA($G$2:G385))</f>
        <v/>
      </c>
      <c r="G385" s="30"/>
      <c r="H385" s="30"/>
      <c r="I385" s="30"/>
      <c r="J385" s="22">
        <f t="shared" si="25"/>
        <v>0</v>
      </c>
      <c r="K385" s="22">
        <f t="shared" si="26"/>
        <v>-20</v>
      </c>
      <c r="L385" s="22">
        <f t="shared" si="27"/>
        <v>-20</v>
      </c>
      <c r="M385" s="31"/>
      <c r="N385" s="31"/>
    </row>
    <row r="386" spans="1:14" x14ac:dyDescent="0.25">
      <c r="A386" s="16">
        <f ca="1">IF(B386=(0),"",COUNTA($B$2:B386))</f>
        <v>385</v>
      </c>
      <c r="B386" s="20" t="str">
        <f t="shared" ca="1" si="28"/>
        <v/>
      </c>
      <c r="C386" s="21" t="str">
        <f t="shared" ca="1" si="29"/>
        <v/>
      </c>
      <c r="D386" s="22"/>
      <c r="E386" s="32"/>
      <c r="F386" s="16" t="str">
        <f>IF(ISBLANK(G386),"",COUNTA($G$2:G386))</f>
        <v/>
      </c>
      <c r="G386" s="30"/>
      <c r="H386" s="30"/>
      <c r="I386" s="30"/>
      <c r="J386" s="22">
        <f t="shared" ref="J386:J408" si="30">IF(ISBLANK(M386),0,2.5)</f>
        <v>0</v>
      </c>
      <c r="K386" s="22">
        <f t="shared" ref="K386:K408" si="31">IF(ISBLANK(M386),-20,IF(VALUE(M386)&gt;0,-20,IF(VALUE(M386)&gt;VALUE(N386),-20,M386)))</f>
        <v>-20</v>
      </c>
      <c r="L386" s="22">
        <f t="shared" ref="L386:L408" si="32">IF(ISBLANK(N386),-20,IF(VALUE(N386)&gt;0,-20,IF(VALUE(N386)&gt;VALUE(M386),-20,N386)))</f>
        <v>-20</v>
      </c>
      <c r="M386" s="31"/>
      <c r="N386" s="31"/>
    </row>
    <row r="387" spans="1:14" x14ac:dyDescent="0.25">
      <c r="A387" s="16">
        <f ca="1">IF(B387=(0),"",COUNTA($B$2:B387))</f>
        <v>386</v>
      </c>
      <c r="B387" s="20" t="str">
        <f t="shared" ref="B387:B408" ca="1" si="33">UPPER(OFFSET(E387,(ROW()-1)*2,0))</f>
        <v/>
      </c>
      <c r="C387" s="21" t="str">
        <f t="shared" ref="C387:C408" ca="1" si="34">UPPER(OFFSET(E386,(ROW()-1)*2,0))</f>
        <v/>
      </c>
      <c r="D387" s="22"/>
      <c r="E387" s="32"/>
      <c r="F387" s="16" t="str">
        <f>IF(ISBLANK(G387),"",COUNTA($G$2:G387))</f>
        <v/>
      </c>
      <c r="G387" s="30"/>
      <c r="H387" s="30"/>
      <c r="I387" s="30"/>
      <c r="J387" s="22">
        <f t="shared" si="30"/>
        <v>0</v>
      </c>
      <c r="K387" s="22">
        <f t="shared" si="31"/>
        <v>-20</v>
      </c>
      <c r="L387" s="22">
        <f t="shared" si="32"/>
        <v>-20</v>
      </c>
      <c r="M387" s="31"/>
      <c r="N387" s="31"/>
    </row>
    <row r="388" spans="1:14" x14ac:dyDescent="0.25">
      <c r="A388" s="16">
        <f ca="1">IF(B388=(0),"",COUNTA($B$2:B388))</f>
        <v>387</v>
      </c>
      <c r="B388" s="20" t="str">
        <f t="shared" ca="1" si="33"/>
        <v/>
      </c>
      <c r="C388" s="21" t="str">
        <f t="shared" ca="1" si="34"/>
        <v/>
      </c>
      <c r="D388" s="22"/>
      <c r="E388" s="32"/>
      <c r="F388" s="16" t="str">
        <f>IF(ISBLANK(G388),"",COUNTA($G$2:G388))</f>
        <v/>
      </c>
      <c r="G388" s="30"/>
      <c r="H388" s="30"/>
      <c r="I388" s="30"/>
      <c r="J388" s="22">
        <f t="shared" si="30"/>
        <v>0</v>
      </c>
      <c r="K388" s="22">
        <f t="shared" si="31"/>
        <v>-20</v>
      </c>
      <c r="L388" s="22">
        <f t="shared" si="32"/>
        <v>-20</v>
      </c>
      <c r="M388" s="31"/>
      <c r="N388" s="31"/>
    </row>
    <row r="389" spans="1:14" x14ac:dyDescent="0.25">
      <c r="A389" s="16">
        <f ca="1">IF(B389=(0),"",COUNTA($B$2:B389))</f>
        <v>388</v>
      </c>
      <c r="B389" s="20" t="str">
        <f t="shared" ca="1" si="33"/>
        <v/>
      </c>
      <c r="C389" s="21" t="str">
        <f t="shared" ca="1" si="34"/>
        <v/>
      </c>
      <c r="D389" s="22"/>
      <c r="E389" s="32"/>
      <c r="F389" s="16" t="str">
        <f>IF(ISBLANK(G389),"",COUNTA($G$2:G389))</f>
        <v/>
      </c>
      <c r="G389" s="30"/>
      <c r="H389" s="30"/>
      <c r="I389" s="30"/>
      <c r="J389" s="22">
        <f t="shared" si="30"/>
        <v>0</v>
      </c>
      <c r="K389" s="22">
        <f t="shared" si="31"/>
        <v>-20</v>
      </c>
      <c r="L389" s="22">
        <f t="shared" si="32"/>
        <v>-20</v>
      </c>
      <c r="M389" s="31"/>
      <c r="N389" s="31"/>
    </row>
    <row r="390" spans="1:14" x14ac:dyDescent="0.25">
      <c r="A390" s="16">
        <f ca="1">IF(B390=(0),"",COUNTA($B$2:B390))</f>
        <v>389</v>
      </c>
      <c r="B390" s="20" t="str">
        <f t="shared" ca="1" si="33"/>
        <v/>
      </c>
      <c r="C390" s="21" t="str">
        <f t="shared" ca="1" si="34"/>
        <v/>
      </c>
      <c r="D390" s="22"/>
      <c r="E390" s="32"/>
      <c r="F390" s="16" t="str">
        <f>IF(ISBLANK(G390),"",COUNTA($G$2:G390))</f>
        <v/>
      </c>
      <c r="G390" s="30"/>
      <c r="H390" s="30"/>
      <c r="I390" s="30"/>
      <c r="J390" s="22">
        <f t="shared" si="30"/>
        <v>0</v>
      </c>
      <c r="K390" s="22">
        <f t="shared" si="31"/>
        <v>-20</v>
      </c>
      <c r="L390" s="22">
        <f t="shared" si="32"/>
        <v>-20</v>
      </c>
      <c r="M390" s="31"/>
      <c r="N390" s="31"/>
    </row>
    <row r="391" spans="1:14" x14ac:dyDescent="0.25">
      <c r="A391" s="16">
        <f ca="1">IF(B391=(0),"",COUNTA($B$2:B391))</f>
        <v>390</v>
      </c>
      <c r="B391" s="20" t="str">
        <f t="shared" ca="1" si="33"/>
        <v/>
      </c>
      <c r="C391" s="21" t="str">
        <f t="shared" ca="1" si="34"/>
        <v/>
      </c>
      <c r="D391" s="22"/>
      <c r="E391" s="32"/>
      <c r="F391" s="16" t="str">
        <f>IF(ISBLANK(G391),"",COUNTA($G$2:G391))</f>
        <v/>
      </c>
      <c r="G391" s="30"/>
      <c r="H391" s="30"/>
      <c r="I391" s="30"/>
      <c r="J391" s="22">
        <f t="shared" si="30"/>
        <v>0</v>
      </c>
      <c r="K391" s="22">
        <f t="shared" si="31"/>
        <v>-20</v>
      </c>
      <c r="L391" s="22">
        <f t="shared" si="32"/>
        <v>-20</v>
      </c>
      <c r="M391" s="31"/>
      <c r="N391" s="31"/>
    </row>
    <row r="392" spans="1:14" x14ac:dyDescent="0.25">
      <c r="A392" s="16">
        <f ca="1">IF(B392=(0),"",COUNTA($B$2:B392))</f>
        <v>391</v>
      </c>
      <c r="B392" s="20" t="str">
        <f t="shared" ca="1" si="33"/>
        <v/>
      </c>
      <c r="C392" s="21" t="str">
        <f t="shared" ca="1" si="34"/>
        <v/>
      </c>
      <c r="D392" s="22"/>
      <c r="E392" s="32"/>
      <c r="F392" s="16" t="str">
        <f>IF(ISBLANK(G392),"",COUNTA($G$2:G392))</f>
        <v/>
      </c>
      <c r="G392" s="30"/>
      <c r="H392" s="30"/>
      <c r="I392" s="30"/>
      <c r="J392" s="22">
        <f t="shared" si="30"/>
        <v>0</v>
      </c>
      <c r="K392" s="22">
        <f t="shared" si="31"/>
        <v>-20</v>
      </c>
      <c r="L392" s="22">
        <f t="shared" si="32"/>
        <v>-20</v>
      </c>
      <c r="M392" s="31"/>
      <c r="N392" s="31"/>
    </row>
    <row r="393" spans="1:14" x14ac:dyDescent="0.25">
      <c r="A393" s="16">
        <f ca="1">IF(B393=(0),"",COUNTA($B$2:B393))</f>
        <v>392</v>
      </c>
      <c r="B393" s="20" t="str">
        <f t="shared" ca="1" si="33"/>
        <v/>
      </c>
      <c r="C393" s="21" t="str">
        <f t="shared" ca="1" si="34"/>
        <v/>
      </c>
      <c r="D393" s="22"/>
      <c r="E393" s="32"/>
      <c r="F393" s="16" t="str">
        <f>IF(ISBLANK(G393),"",COUNTA($G$2:G393))</f>
        <v/>
      </c>
      <c r="G393" s="30"/>
      <c r="H393" s="30"/>
      <c r="I393" s="30"/>
      <c r="J393" s="22">
        <f t="shared" si="30"/>
        <v>0</v>
      </c>
      <c r="K393" s="22">
        <f t="shared" si="31"/>
        <v>-20</v>
      </c>
      <c r="L393" s="22">
        <f t="shared" si="32"/>
        <v>-20</v>
      </c>
      <c r="M393" s="31"/>
      <c r="N393" s="31"/>
    </row>
    <row r="394" spans="1:14" x14ac:dyDescent="0.25">
      <c r="A394" s="16">
        <f ca="1">IF(B394=(0),"",COUNTA($B$2:B394))</f>
        <v>393</v>
      </c>
      <c r="B394" s="20" t="str">
        <f t="shared" ca="1" si="33"/>
        <v/>
      </c>
      <c r="C394" s="21" t="str">
        <f t="shared" ca="1" si="34"/>
        <v/>
      </c>
      <c r="D394" s="22"/>
      <c r="E394" s="32"/>
      <c r="F394" s="16" t="str">
        <f>IF(ISBLANK(G394),"",COUNTA($G$2:G394))</f>
        <v/>
      </c>
      <c r="G394" s="30"/>
      <c r="H394" s="30"/>
      <c r="I394" s="30"/>
      <c r="J394" s="22">
        <f t="shared" si="30"/>
        <v>0</v>
      </c>
      <c r="K394" s="22">
        <f t="shared" si="31"/>
        <v>-20</v>
      </c>
      <c r="L394" s="22">
        <f t="shared" si="32"/>
        <v>-20</v>
      </c>
      <c r="M394" s="31"/>
      <c r="N394" s="31"/>
    </row>
    <row r="395" spans="1:14" x14ac:dyDescent="0.25">
      <c r="A395" s="16">
        <f ca="1">IF(B395=(0),"",COUNTA($B$2:B395))</f>
        <v>394</v>
      </c>
      <c r="B395" s="20" t="str">
        <f t="shared" ca="1" si="33"/>
        <v/>
      </c>
      <c r="C395" s="21" t="str">
        <f t="shared" ca="1" si="34"/>
        <v/>
      </c>
      <c r="D395" s="22"/>
      <c r="E395" s="32"/>
      <c r="F395" s="16" t="str">
        <f>IF(ISBLANK(G395),"",COUNTA($G$2:G395))</f>
        <v/>
      </c>
      <c r="G395" s="30"/>
      <c r="H395" s="30"/>
      <c r="I395" s="30"/>
      <c r="J395" s="22">
        <f t="shared" si="30"/>
        <v>0</v>
      </c>
      <c r="K395" s="22">
        <f t="shared" si="31"/>
        <v>-20</v>
      </c>
      <c r="L395" s="22">
        <f t="shared" si="32"/>
        <v>-20</v>
      </c>
      <c r="M395" s="31"/>
      <c r="N395" s="31"/>
    </row>
    <row r="396" spans="1:14" x14ac:dyDescent="0.25">
      <c r="A396" s="16">
        <f ca="1">IF(B396=(0),"",COUNTA($B$2:B396))</f>
        <v>395</v>
      </c>
      <c r="B396" s="20" t="str">
        <f t="shared" ca="1" si="33"/>
        <v/>
      </c>
      <c r="C396" s="21" t="str">
        <f t="shared" ca="1" si="34"/>
        <v/>
      </c>
      <c r="D396" s="22"/>
      <c r="E396" s="32"/>
      <c r="F396" s="16" t="str">
        <f>IF(ISBLANK(G396),"",COUNTA($G$2:G396))</f>
        <v/>
      </c>
      <c r="G396" s="30"/>
      <c r="H396" s="30"/>
      <c r="I396" s="30"/>
      <c r="J396" s="22">
        <f t="shared" si="30"/>
        <v>0</v>
      </c>
      <c r="K396" s="22">
        <f t="shared" si="31"/>
        <v>-20</v>
      </c>
      <c r="L396" s="22">
        <f t="shared" si="32"/>
        <v>-20</v>
      </c>
      <c r="M396" s="31"/>
      <c r="N396" s="31"/>
    </row>
    <row r="397" spans="1:14" x14ac:dyDescent="0.25">
      <c r="A397" s="16">
        <f ca="1">IF(B397=(0),"",COUNTA($B$2:B397))</f>
        <v>396</v>
      </c>
      <c r="B397" s="20" t="str">
        <f t="shared" ca="1" si="33"/>
        <v/>
      </c>
      <c r="C397" s="21" t="str">
        <f t="shared" ca="1" si="34"/>
        <v/>
      </c>
      <c r="D397" s="22"/>
      <c r="E397" s="32"/>
      <c r="F397" s="16" t="str">
        <f>IF(ISBLANK(G397),"",COUNTA($G$2:G397))</f>
        <v/>
      </c>
      <c r="G397" s="30"/>
      <c r="H397" s="30"/>
      <c r="I397" s="30"/>
      <c r="J397" s="22">
        <f t="shared" si="30"/>
        <v>0</v>
      </c>
      <c r="K397" s="22">
        <f t="shared" si="31"/>
        <v>-20</v>
      </c>
      <c r="L397" s="22">
        <f t="shared" si="32"/>
        <v>-20</v>
      </c>
      <c r="M397" s="31"/>
      <c r="N397" s="31"/>
    </row>
    <row r="398" spans="1:14" x14ac:dyDescent="0.25">
      <c r="A398" s="16">
        <f ca="1">IF(B398=(0),"",COUNTA($B$2:B398))</f>
        <v>397</v>
      </c>
      <c r="B398" s="20" t="str">
        <f t="shared" ca="1" si="33"/>
        <v/>
      </c>
      <c r="C398" s="21" t="str">
        <f t="shared" ca="1" si="34"/>
        <v/>
      </c>
      <c r="D398" s="22"/>
      <c r="E398" s="32"/>
      <c r="F398" s="16" t="str">
        <f>IF(ISBLANK(G398),"",COUNTA($G$2:G398))</f>
        <v/>
      </c>
      <c r="G398" s="30"/>
      <c r="H398" s="30"/>
      <c r="I398" s="30"/>
      <c r="J398" s="22">
        <f t="shared" si="30"/>
        <v>0</v>
      </c>
      <c r="K398" s="22">
        <f t="shared" si="31"/>
        <v>-20</v>
      </c>
      <c r="L398" s="22">
        <f t="shared" si="32"/>
        <v>-20</v>
      </c>
      <c r="M398" s="31"/>
      <c r="N398" s="31"/>
    </row>
    <row r="399" spans="1:14" x14ac:dyDescent="0.25">
      <c r="A399" s="16">
        <f ca="1">IF(B399=(0),"",COUNTA($B$2:B399))</f>
        <v>398</v>
      </c>
      <c r="B399" s="20" t="str">
        <f t="shared" ca="1" si="33"/>
        <v/>
      </c>
      <c r="C399" s="21" t="str">
        <f t="shared" ca="1" si="34"/>
        <v/>
      </c>
      <c r="D399" s="22"/>
      <c r="E399" s="32"/>
      <c r="F399" s="16" t="str">
        <f>IF(ISBLANK(G399),"",COUNTA($G$2:G399))</f>
        <v/>
      </c>
      <c r="G399" s="30"/>
      <c r="H399" s="30"/>
      <c r="I399" s="30"/>
      <c r="J399" s="22">
        <f t="shared" si="30"/>
        <v>0</v>
      </c>
      <c r="K399" s="22">
        <f t="shared" si="31"/>
        <v>-20</v>
      </c>
      <c r="L399" s="22">
        <f t="shared" si="32"/>
        <v>-20</v>
      </c>
      <c r="M399" s="31"/>
      <c r="N399" s="31"/>
    </row>
    <row r="400" spans="1:14" x14ac:dyDescent="0.25">
      <c r="A400" s="16">
        <f ca="1">IF(B400=(0),"",COUNTA($B$2:B400))</f>
        <v>399</v>
      </c>
      <c r="B400" s="20" t="str">
        <f t="shared" ca="1" si="33"/>
        <v/>
      </c>
      <c r="C400" s="21" t="str">
        <f t="shared" ca="1" si="34"/>
        <v/>
      </c>
      <c r="D400" s="22"/>
      <c r="E400" s="32"/>
      <c r="F400" s="16" t="str">
        <f>IF(ISBLANK(G400),"",COUNTA($G$2:G400))</f>
        <v/>
      </c>
      <c r="G400" s="30"/>
      <c r="H400" s="30"/>
      <c r="I400" s="30"/>
      <c r="J400" s="22">
        <f t="shared" si="30"/>
        <v>0</v>
      </c>
      <c r="K400" s="22">
        <f t="shared" si="31"/>
        <v>-20</v>
      </c>
      <c r="L400" s="22">
        <f t="shared" si="32"/>
        <v>-20</v>
      </c>
      <c r="M400" s="31"/>
      <c r="N400" s="31"/>
    </row>
    <row r="401" spans="1:14" x14ac:dyDescent="0.25">
      <c r="A401" s="16">
        <f ca="1">IF(B401=(0),"",COUNTA($B$2:B401))</f>
        <v>400</v>
      </c>
      <c r="B401" s="20" t="str">
        <f t="shared" ca="1" si="33"/>
        <v/>
      </c>
      <c r="C401" s="21" t="str">
        <f t="shared" ca="1" si="34"/>
        <v/>
      </c>
      <c r="D401" s="22"/>
      <c r="E401" s="32"/>
      <c r="F401" s="16" t="str">
        <f>IF(ISBLANK(G401),"",COUNTA($G$2:G401))</f>
        <v/>
      </c>
      <c r="G401" s="30"/>
      <c r="H401" s="30"/>
      <c r="I401" s="30"/>
      <c r="J401" s="22">
        <f t="shared" si="30"/>
        <v>0</v>
      </c>
      <c r="K401" s="22">
        <f t="shared" si="31"/>
        <v>-20</v>
      </c>
      <c r="L401" s="22">
        <f t="shared" si="32"/>
        <v>-20</v>
      </c>
      <c r="M401" s="31"/>
      <c r="N401" s="31"/>
    </row>
    <row r="402" spans="1:14" x14ac:dyDescent="0.25">
      <c r="A402" s="16">
        <f ca="1">IF(B402=(0),"",COUNTA($B$2:B402))</f>
        <v>401</v>
      </c>
      <c r="B402" s="20" t="str">
        <f t="shared" ca="1" si="33"/>
        <v/>
      </c>
      <c r="C402" s="21" t="str">
        <f t="shared" ca="1" si="34"/>
        <v/>
      </c>
      <c r="D402" s="22"/>
      <c r="E402" s="32"/>
      <c r="F402" s="16" t="str">
        <f>IF(ISBLANK(G402),"",COUNTA($G$2:G402))</f>
        <v/>
      </c>
      <c r="G402" s="30"/>
      <c r="H402" s="30"/>
      <c r="I402" s="30"/>
      <c r="J402" s="22">
        <f t="shared" si="30"/>
        <v>0</v>
      </c>
      <c r="K402" s="22">
        <f t="shared" si="31"/>
        <v>-20</v>
      </c>
      <c r="L402" s="22">
        <f t="shared" si="32"/>
        <v>-20</v>
      </c>
      <c r="M402" s="31"/>
      <c r="N402" s="31"/>
    </row>
    <row r="403" spans="1:14" x14ac:dyDescent="0.25">
      <c r="A403" s="16">
        <f ca="1">IF(B403=(0),"",COUNTA($B$2:B403))</f>
        <v>402</v>
      </c>
      <c r="B403" s="20" t="str">
        <f t="shared" ca="1" si="33"/>
        <v/>
      </c>
      <c r="C403" s="21" t="str">
        <f t="shared" ca="1" si="34"/>
        <v/>
      </c>
      <c r="D403" s="22"/>
      <c r="E403" s="32"/>
      <c r="F403" s="16" t="str">
        <f>IF(ISBLANK(G403),"",COUNTA($G$2:G403))</f>
        <v/>
      </c>
      <c r="G403" s="30"/>
      <c r="H403" s="30"/>
      <c r="I403" s="30"/>
      <c r="J403" s="22">
        <f t="shared" si="30"/>
        <v>0</v>
      </c>
      <c r="K403" s="22">
        <f t="shared" si="31"/>
        <v>-20</v>
      </c>
      <c r="L403" s="22">
        <f t="shared" si="32"/>
        <v>-20</v>
      </c>
      <c r="M403" s="31"/>
      <c r="N403" s="31"/>
    </row>
    <row r="404" spans="1:14" x14ac:dyDescent="0.25">
      <c r="A404" s="16">
        <f ca="1">IF(B404=(0),"",COUNTA($B$2:B404))</f>
        <v>403</v>
      </c>
      <c r="B404" s="20" t="str">
        <f t="shared" ca="1" si="33"/>
        <v/>
      </c>
      <c r="C404" s="21" t="str">
        <f t="shared" ca="1" si="34"/>
        <v/>
      </c>
      <c r="D404" s="22"/>
      <c r="E404" s="32"/>
      <c r="F404" s="16" t="str">
        <f>IF(ISBLANK(G404),"",COUNTA($G$2:G404))</f>
        <v/>
      </c>
      <c r="G404" s="30"/>
      <c r="H404" s="30"/>
      <c r="I404" s="30"/>
      <c r="J404" s="22">
        <f t="shared" si="30"/>
        <v>0</v>
      </c>
      <c r="K404" s="22">
        <f t="shared" si="31"/>
        <v>-20</v>
      </c>
      <c r="L404" s="22">
        <f t="shared" si="32"/>
        <v>-20</v>
      </c>
      <c r="M404" s="31"/>
      <c r="N404" s="31"/>
    </row>
    <row r="405" spans="1:14" x14ac:dyDescent="0.25">
      <c r="A405" s="16">
        <f ca="1">IF(B405=(0),"",COUNTA($B$2:B405))</f>
        <v>404</v>
      </c>
      <c r="B405" s="20" t="str">
        <f t="shared" ca="1" si="33"/>
        <v/>
      </c>
      <c r="C405" s="21" t="str">
        <f t="shared" ca="1" si="34"/>
        <v/>
      </c>
      <c r="D405" s="22"/>
      <c r="E405" s="32"/>
      <c r="F405" s="16" t="str">
        <f>IF(ISBLANK(G405),"",COUNTA($G$2:G405))</f>
        <v/>
      </c>
      <c r="G405" s="30"/>
      <c r="H405" s="30"/>
      <c r="I405" s="30"/>
      <c r="J405" s="22">
        <f t="shared" si="30"/>
        <v>0</v>
      </c>
      <c r="K405" s="22">
        <f t="shared" si="31"/>
        <v>-20</v>
      </c>
      <c r="L405" s="22">
        <f t="shared" si="32"/>
        <v>-20</v>
      </c>
      <c r="M405" s="31"/>
      <c r="N405" s="31"/>
    </row>
    <row r="406" spans="1:14" x14ac:dyDescent="0.25">
      <c r="A406" s="16">
        <f ca="1">IF(B406=(0),"",COUNTA($B$2:B406))</f>
        <v>405</v>
      </c>
      <c r="B406" s="20" t="str">
        <f t="shared" ca="1" si="33"/>
        <v/>
      </c>
      <c r="C406" s="21" t="str">
        <f t="shared" ca="1" si="34"/>
        <v/>
      </c>
      <c r="D406" s="22"/>
      <c r="E406" s="32"/>
      <c r="F406" s="16" t="str">
        <f>IF(ISBLANK(G406),"",COUNTA($G$2:G406))</f>
        <v/>
      </c>
      <c r="G406" s="30"/>
      <c r="H406" s="30"/>
      <c r="I406" s="30"/>
      <c r="J406" s="22">
        <f t="shared" si="30"/>
        <v>0</v>
      </c>
      <c r="K406" s="22">
        <f t="shared" si="31"/>
        <v>-20</v>
      </c>
      <c r="L406" s="22">
        <f t="shared" si="32"/>
        <v>-20</v>
      </c>
      <c r="M406" s="31"/>
      <c r="N406" s="31"/>
    </row>
    <row r="407" spans="1:14" x14ac:dyDescent="0.25">
      <c r="A407" s="16">
        <f ca="1">IF(B407=(0),"",COUNTA($B$2:B407))</f>
        <v>406</v>
      </c>
      <c r="B407" s="20" t="str">
        <f t="shared" ca="1" si="33"/>
        <v/>
      </c>
      <c r="C407" s="21" t="str">
        <f t="shared" ca="1" si="34"/>
        <v/>
      </c>
      <c r="D407" s="22"/>
      <c r="E407" s="32"/>
      <c r="F407" s="16" t="str">
        <f>IF(ISBLANK(G407),"",COUNTA($G$2:G407))</f>
        <v/>
      </c>
      <c r="G407" s="30"/>
      <c r="H407" s="30"/>
      <c r="I407" s="30"/>
      <c r="J407" s="22">
        <f t="shared" si="30"/>
        <v>0</v>
      </c>
      <c r="K407" s="22">
        <f t="shared" si="31"/>
        <v>-20</v>
      </c>
      <c r="L407" s="22">
        <f t="shared" si="32"/>
        <v>-20</v>
      </c>
      <c r="M407" s="31"/>
      <c r="N407" s="31"/>
    </row>
    <row r="408" spans="1:14" x14ac:dyDescent="0.25">
      <c r="B408" s="20" t="str">
        <f t="shared" ca="1" si="33"/>
        <v/>
      </c>
      <c r="C408" s="21" t="str">
        <f t="shared" ca="1" si="34"/>
        <v/>
      </c>
      <c r="D408" s="22"/>
      <c r="E408" s="32"/>
      <c r="F408" s="16" t="str">
        <f>IF(ISBLANK(G408),"",COUNTA($G$2:G408))</f>
        <v/>
      </c>
      <c r="G408" s="30"/>
      <c r="H408" s="30"/>
      <c r="I408" s="30"/>
      <c r="J408" s="22">
        <f t="shared" si="30"/>
        <v>0</v>
      </c>
      <c r="K408" s="22">
        <f t="shared" si="31"/>
        <v>-20</v>
      </c>
      <c r="L408" s="22">
        <f t="shared" si="32"/>
        <v>-20</v>
      </c>
      <c r="M408" s="31"/>
      <c r="N408" s="31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0232C-F40B-49A2-BAC9-7BFAAA725A48}">
  <dimension ref="A1:O1001"/>
  <sheetViews>
    <sheetView zoomScale="85" zoomScaleNormal="85" workbookViewId="0">
      <selection sqref="A1:A1048576"/>
    </sheetView>
  </sheetViews>
  <sheetFormatPr baseColWidth="10" defaultRowHeight="15" x14ac:dyDescent="0.25"/>
  <cols>
    <col min="1" max="1" width="11.42578125" style="2"/>
    <col min="2" max="2" width="11.42578125" style="2" customWidth="1"/>
    <col min="3" max="3" width="9" style="4" customWidth="1"/>
    <col min="4" max="4" width="20.85546875" customWidth="1"/>
    <col min="5" max="5" width="6.85546875" customWidth="1"/>
    <col min="6" max="6" width="5.7109375" customWidth="1"/>
    <col min="7" max="7" width="24.140625" style="2" customWidth="1"/>
    <col min="8" max="8" width="9.28515625" style="2" customWidth="1"/>
    <col min="9" max="9" width="9.140625" customWidth="1"/>
    <col min="10" max="10" width="15.140625" customWidth="1"/>
    <col min="13" max="13" width="33.7109375" customWidth="1"/>
    <col min="14" max="14" width="18.28515625" bestFit="1" customWidth="1"/>
    <col min="15" max="15" width="17.85546875" bestFit="1" customWidth="1"/>
  </cols>
  <sheetData>
    <row r="1" spans="1:15" ht="27" thickBot="1" x14ac:dyDescent="0.45">
      <c r="A1" s="2" t="s">
        <v>2</v>
      </c>
      <c r="B1" s="2" t="s">
        <v>4</v>
      </c>
      <c r="C1" s="4" t="s">
        <v>3</v>
      </c>
      <c r="D1" s="1" t="s">
        <v>325</v>
      </c>
      <c r="E1" s="41">
        <v>10</v>
      </c>
      <c r="G1" s="2" t="s">
        <v>1</v>
      </c>
      <c r="H1" s="2" t="s">
        <v>0</v>
      </c>
      <c r="J1" s="1"/>
    </row>
    <row r="2" spans="1:15" ht="15.75" thickBot="1" x14ac:dyDescent="0.3">
      <c r="A2" s="2" t="str">
        <f>IF(ISBLANK(D2),"",COUNTA($B$2:B2))</f>
        <v/>
      </c>
      <c r="B2" s="2">
        <f>IF(C2="NO","0",IF(C2&gt;=11111,10000,ROUND(IF((SIGN(C2)=-1),C2*(1+$E$1/100),C2*(1-$E$1/100)),0)))</f>
        <v>-20</v>
      </c>
      <c r="C2" s="4">
        <v>-18</v>
      </c>
      <c r="D2" s="39"/>
      <c r="F2" t="e">
        <f t="shared" ref="F2:F65" si="0">+LEN(G2)</f>
        <v>#VALUE!</v>
      </c>
      <c r="G2" s="2" t="e">
        <f>UPPER(IF(ISBLANK(J2),"",IF(ISNUMBER(SEARCH("+",J2)),LEFT(J2,SEARCH("+",J2,1)-1),LEFT(J2,SEARCH("-",J2,1)-1))))</f>
        <v>#VALUE!</v>
      </c>
      <c r="H2" s="2" t="e">
        <f t="shared" ref="H2:H65" si="1">IF(ISBLANK(J2),0,IF(ISNUMBER(SEARCH("+",J2)),RIGHT(J2,LEN(J2)-SEARCH("+",J2,1)),RIGHT(J2,LEN(J2)-SEARCH("-",J2,1)+1)))</f>
        <v>#VALUE!</v>
      </c>
      <c r="I2">
        <f t="shared" ref="I2:I65" si="2">+LEN(J2)</f>
        <v>62</v>
      </c>
      <c r="J2" s="52" t="s">
        <v>763</v>
      </c>
      <c r="M2">
        <v>-20</v>
      </c>
      <c r="N2" s="1" t="s">
        <v>761</v>
      </c>
      <c r="O2" s="1" t="s">
        <v>762</v>
      </c>
    </row>
    <row r="3" spans="1:15" ht="15.75" thickBot="1" x14ac:dyDescent="0.3">
      <c r="A3" s="2">
        <f>IF(ISBLANK(D3),"",COUNTA($B$2:B3))</f>
        <v>2</v>
      </c>
      <c r="B3" s="2">
        <f t="shared" ref="B3:B66" si="3">IF(C3="NO","0",IF(C3&gt;=11111,10000,ROUND(IF((SIGN(C3)=-1),C3*(1+$E$1/100),C3*(1-$E$1/100)),0)))</f>
        <v>322</v>
      </c>
      <c r="C3" s="4">
        <f t="shared" ref="C3:C66" si="4">IF(ISERROR(_xlfn.NUMBERVALUE(VLOOKUP(D3,G:H,2,0))),"NO",_xlfn.NUMBERVALUE(VLOOKUP(D3,G:H,2,0)))</f>
        <v>358</v>
      </c>
      <c r="D3" s="39" t="s">
        <v>783</v>
      </c>
      <c r="F3">
        <f t="shared" si="0"/>
        <v>3</v>
      </c>
      <c r="G3" s="2" t="str">
        <f t="shared" ref="G3:G66" si="5">UPPER(IF(ISBLANK(J3),"",IF(ISNUMBER(SEARCH("+",J3)),LEFT(J3,SEARCH("+",J3,1)-1),LEFT(J3,SEARCH("-",J3,1)-1))))</f>
        <v>YES</v>
      </c>
      <c r="H3" s="2" t="str">
        <f t="shared" si="1"/>
        <v>150</v>
      </c>
      <c r="I3">
        <f t="shared" si="2"/>
        <v>7</v>
      </c>
      <c r="J3" s="53" t="s">
        <v>757</v>
      </c>
      <c r="M3" t="str">
        <f>$N$2&amp;" "&amp;N3</f>
        <v>AUSTIN LINGO BY KO,TKO OR DQ</v>
      </c>
      <c r="N3" t="s">
        <v>384</v>
      </c>
    </row>
    <row r="4" spans="1:15" ht="15.75" thickBot="1" x14ac:dyDescent="0.3">
      <c r="A4" s="2">
        <f>IF(ISBLANK(D4),"",COUNTA($B$2:B4))</f>
        <v>3</v>
      </c>
      <c r="B4" s="2">
        <f t="shared" si="3"/>
        <v>1908</v>
      </c>
      <c r="C4" s="4">
        <f t="shared" si="4"/>
        <v>2120</v>
      </c>
      <c r="D4" s="39" t="s">
        <v>784</v>
      </c>
      <c r="F4">
        <f t="shared" si="0"/>
        <v>2</v>
      </c>
      <c r="G4" s="2" t="str">
        <f t="shared" si="5"/>
        <v>NO</v>
      </c>
      <c r="H4" s="2" t="str">
        <f t="shared" si="1"/>
        <v>-190</v>
      </c>
      <c r="I4">
        <f t="shared" si="2"/>
        <v>6</v>
      </c>
      <c r="J4" s="53" t="s">
        <v>758</v>
      </c>
      <c r="M4" t="str">
        <f t="shared" ref="M4:M5" si="6">$N$2&amp;" "&amp;N4</f>
        <v>AUSTIN LINGO BY SUBMISSION</v>
      </c>
      <c r="N4" t="s">
        <v>383</v>
      </c>
    </row>
    <row r="5" spans="1:15" ht="15.75" thickBot="1" x14ac:dyDescent="0.3">
      <c r="A5" s="2">
        <f>IF(ISBLANK(D5),"",COUNTA($B$2:B5))</f>
        <v>4</v>
      </c>
      <c r="B5" s="2">
        <f t="shared" si="3"/>
        <v>513</v>
      </c>
      <c r="C5" s="4">
        <f t="shared" si="4"/>
        <v>570</v>
      </c>
      <c r="D5" s="39" t="s">
        <v>785</v>
      </c>
      <c r="F5" t="e">
        <f t="shared" si="0"/>
        <v>#VALUE!</v>
      </c>
      <c r="G5" s="2" t="e">
        <f t="shared" si="5"/>
        <v>#VALUE!</v>
      </c>
      <c r="H5" s="2" t="e">
        <f t="shared" si="1"/>
        <v>#VALUE!</v>
      </c>
      <c r="I5">
        <f t="shared" si="2"/>
        <v>46</v>
      </c>
      <c r="J5" s="52" t="s">
        <v>764</v>
      </c>
      <c r="M5" t="str">
        <f t="shared" si="6"/>
        <v>AUSTIN LINGO BY DECISION</v>
      </c>
      <c r="N5" t="s">
        <v>385</v>
      </c>
    </row>
    <row r="6" spans="1:15" ht="15.75" thickBot="1" x14ac:dyDescent="0.3">
      <c r="A6" s="2">
        <f>IF(ISBLANK(D6),"",COUNTA($B$2:B6))</f>
        <v>5</v>
      </c>
      <c r="B6" s="2">
        <f t="shared" si="3"/>
        <v>162</v>
      </c>
      <c r="C6" s="4">
        <f t="shared" si="4"/>
        <v>180</v>
      </c>
      <c r="D6" s="39" t="s">
        <v>786</v>
      </c>
      <c r="F6">
        <f t="shared" si="0"/>
        <v>18</v>
      </c>
      <c r="G6" s="2" t="str">
        <f t="shared" si="5"/>
        <v>FIGHT ENDS IN RD-1</v>
      </c>
      <c r="H6" s="2" t="str">
        <f t="shared" si="1"/>
        <v>185</v>
      </c>
      <c r="I6">
        <f t="shared" si="2"/>
        <v>22</v>
      </c>
      <c r="J6" s="53" t="s">
        <v>760</v>
      </c>
      <c r="M6" t="str">
        <f>$O$2&amp;" "&amp;N6</f>
        <v>NATE LANDWEHR BY KO,TKO OR DQ</v>
      </c>
      <c r="N6" t="s">
        <v>384</v>
      </c>
    </row>
    <row r="7" spans="1:15" ht="15.75" thickBot="1" x14ac:dyDescent="0.3">
      <c r="A7" s="2">
        <f>IF(ISBLANK(D7),"",COUNTA($B$2:B7))</f>
        <v>6</v>
      </c>
      <c r="B7" s="2">
        <f t="shared" si="3"/>
        <v>630</v>
      </c>
      <c r="C7" s="4">
        <f t="shared" si="4"/>
        <v>700</v>
      </c>
      <c r="D7" s="39" t="s">
        <v>787</v>
      </c>
      <c r="F7">
        <f t="shared" si="0"/>
        <v>18</v>
      </c>
      <c r="G7" s="2" t="str">
        <f t="shared" si="5"/>
        <v>FIGHT ENDS IN RD-2</v>
      </c>
      <c r="H7" s="2" t="str">
        <f t="shared" si="1"/>
        <v>315</v>
      </c>
      <c r="I7">
        <f t="shared" si="2"/>
        <v>22</v>
      </c>
      <c r="J7" s="53" t="s">
        <v>765</v>
      </c>
      <c r="M7" t="str">
        <f t="shared" ref="M7:M8" si="7">$O$2&amp;" "&amp;N7</f>
        <v>NATE LANDWEHR BY SUBMISSION</v>
      </c>
      <c r="N7" t="s">
        <v>383</v>
      </c>
    </row>
    <row r="8" spans="1:15" ht="15.75" thickBot="1" x14ac:dyDescent="0.3">
      <c r="A8" s="2">
        <f>IF(ISBLANK(D8),"",COUNTA($B$2:B8))</f>
        <v>7</v>
      </c>
      <c r="B8" s="2">
        <f t="shared" si="3"/>
        <v>176</v>
      </c>
      <c r="C8" s="4">
        <f t="shared" si="4"/>
        <v>195</v>
      </c>
      <c r="D8" s="39" t="s">
        <v>788</v>
      </c>
      <c r="F8">
        <f t="shared" si="0"/>
        <v>18</v>
      </c>
      <c r="G8" s="2" t="str">
        <f t="shared" si="5"/>
        <v>FIGHT ENDS IN RD-3</v>
      </c>
      <c r="H8" s="2" t="str">
        <f t="shared" si="1"/>
        <v>575</v>
      </c>
      <c r="I8">
        <f t="shared" si="2"/>
        <v>22</v>
      </c>
      <c r="J8" s="53" t="s">
        <v>766</v>
      </c>
      <c r="M8" t="str">
        <f t="shared" si="7"/>
        <v>NATE LANDWEHR BY DECISION</v>
      </c>
      <c r="N8" t="s">
        <v>385</v>
      </c>
    </row>
    <row r="9" spans="1:15" ht="15.75" thickBot="1" x14ac:dyDescent="0.3">
      <c r="A9" s="2">
        <f>IF(ISBLANK(D9),"",COUNTA($B$2:B9))</f>
        <v>8</v>
      </c>
      <c r="B9" s="2">
        <f t="shared" si="3"/>
        <v>5850</v>
      </c>
      <c r="C9" s="4">
        <f t="shared" si="4"/>
        <v>6500</v>
      </c>
      <c r="D9" s="39" t="s">
        <v>41</v>
      </c>
      <c r="F9">
        <f t="shared" si="0"/>
        <v>17</v>
      </c>
      <c r="G9" s="2" t="str">
        <f t="shared" si="5"/>
        <v>FIGHT BY DECISION</v>
      </c>
      <c r="H9" s="2" t="str">
        <f t="shared" si="1"/>
        <v>150</v>
      </c>
      <c r="I9">
        <f t="shared" si="2"/>
        <v>21</v>
      </c>
      <c r="J9" s="53" t="s">
        <v>759</v>
      </c>
      <c r="M9" t="s">
        <v>41</v>
      </c>
      <c r="N9" t="s">
        <v>41</v>
      </c>
    </row>
    <row r="10" spans="1:15" ht="15.75" thickBot="1" x14ac:dyDescent="0.3">
      <c r="A10" s="2">
        <f>IF(ISBLANK(D10),"",COUNTA($B$2:B10))</f>
        <v>9</v>
      </c>
      <c r="B10" s="2">
        <f t="shared" si="3"/>
        <v>-20</v>
      </c>
      <c r="C10" s="4">
        <v>-18</v>
      </c>
      <c r="D10" s="39">
        <v>-20</v>
      </c>
      <c r="F10" t="e">
        <f t="shared" si="0"/>
        <v>#VALUE!</v>
      </c>
      <c r="G10" s="2" t="e">
        <f t="shared" si="5"/>
        <v>#VALUE!</v>
      </c>
      <c r="H10" s="2" t="e">
        <f t="shared" si="1"/>
        <v>#VALUE!</v>
      </c>
      <c r="I10">
        <f t="shared" si="2"/>
        <v>54</v>
      </c>
      <c r="J10" s="52" t="s">
        <v>767</v>
      </c>
      <c r="M10">
        <v>-20</v>
      </c>
      <c r="N10">
        <v>-20</v>
      </c>
    </row>
    <row r="11" spans="1:15" ht="15.75" thickBot="1" x14ac:dyDescent="0.3">
      <c r="A11" s="2">
        <f>IF(ISBLANK(D11),"",COUNTA($B$2:B11))</f>
        <v>10</v>
      </c>
      <c r="B11" s="2">
        <f t="shared" si="3"/>
        <v>633</v>
      </c>
      <c r="C11" s="4">
        <f t="shared" si="4"/>
        <v>703</v>
      </c>
      <c r="D11" s="39" t="s">
        <v>789</v>
      </c>
      <c r="F11">
        <f t="shared" si="0"/>
        <v>28</v>
      </c>
      <c r="G11" s="2" t="str">
        <f t="shared" si="5"/>
        <v>AUSTIN LINGO WINS IN ROUND 1</v>
      </c>
      <c r="H11" s="2" t="str">
        <f t="shared" si="1"/>
        <v>703</v>
      </c>
      <c r="I11">
        <f t="shared" si="2"/>
        <v>32</v>
      </c>
      <c r="J11" s="53" t="s">
        <v>768</v>
      </c>
      <c r="M11" t="str">
        <f>$N$2&amp;" "&amp;N11</f>
        <v>AUSTIN LINGO WINS IN ROUND 1</v>
      </c>
      <c r="N11" t="s">
        <v>386</v>
      </c>
    </row>
    <row r="12" spans="1:15" ht="15.75" thickBot="1" x14ac:dyDescent="0.3">
      <c r="A12" s="2">
        <f>IF(ISBLANK(D12),"",COUNTA($B$2:B12))</f>
        <v>11</v>
      </c>
      <c r="B12" s="2">
        <f t="shared" si="3"/>
        <v>995</v>
      </c>
      <c r="C12" s="4">
        <f t="shared" si="4"/>
        <v>1106</v>
      </c>
      <c r="D12" s="39" t="s">
        <v>790</v>
      </c>
      <c r="F12">
        <f t="shared" si="0"/>
        <v>28</v>
      </c>
      <c r="G12" s="2" t="str">
        <f t="shared" si="5"/>
        <v>AUSTIN LINGO WINS IN ROUND 2</v>
      </c>
      <c r="H12" s="2" t="str">
        <f t="shared" si="1"/>
        <v>1106</v>
      </c>
      <c r="I12">
        <f t="shared" si="2"/>
        <v>33</v>
      </c>
      <c r="J12" s="53" t="s">
        <v>769</v>
      </c>
      <c r="M12" t="str">
        <f t="shared" ref="M12:M14" si="8">$N$2&amp;" "&amp;N12</f>
        <v>AUSTIN LINGO WINS IN ROUND 2</v>
      </c>
      <c r="N12" t="s">
        <v>387</v>
      </c>
    </row>
    <row r="13" spans="1:15" ht="15.75" thickBot="1" x14ac:dyDescent="0.3">
      <c r="A13" s="2">
        <f>IF(ISBLANK(D13),"",COUNTA($B$2:B13))</f>
        <v>12</v>
      </c>
      <c r="B13" s="2">
        <f t="shared" si="3"/>
        <v>1634</v>
      </c>
      <c r="C13" s="4">
        <f t="shared" si="4"/>
        <v>1815</v>
      </c>
      <c r="D13" s="39" t="s">
        <v>791</v>
      </c>
      <c r="F13">
        <f t="shared" si="0"/>
        <v>28</v>
      </c>
      <c r="G13" s="2" t="str">
        <f t="shared" si="5"/>
        <v>AUSTIN LINGO WINS IN ROUND 3</v>
      </c>
      <c r="H13" s="2" t="str">
        <f t="shared" si="1"/>
        <v>1815</v>
      </c>
      <c r="I13">
        <f t="shared" si="2"/>
        <v>33</v>
      </c>
      <c r="J13" s="53" t="s">
        <v>770</v>
      </c>
      <c r="M13" t="str">
        <f t="shared" si="8"/>
        <v>AUSTIN LINGO WINS IN ROUND 3</v>
      </c>
      <c r="N13" t="s">
        <v>388</v>
      </c>
    </row>
    <row r="14" spans="1:15" ht="15.75" thickBot="1" x14ac:dyDescent="0.3">
      <c r="A14" s="2">
        <f>IF(ISBLANK(D14),"",COUNTA($B$2:B14))</f>
        <v>13</v>
      </c>
      <c r="B14" s="2">
        <f t="shared" si="3"/>
        <v>497</v>
      </c>
      <c r="C14" s="4">
        <f t="shared" si="4"/>
        <v>552</v>
      </c>
      <c r="D14" s="39" t="s">
        <v>792</v>
      </c>
      <c r="F14">
        <f t="shared" si="0"/>
        <v>25</v>
      </c>
      <c r="G14" s="2" t="str">
        <f t="shared" si="5"/>
        <v>AUSTIN LINGO BY DECISIONS</v>
      </c>
      <c r="H14" s="2" t="str">
        <f t="shared" si="1"/>
        <v>552</v>
      </c>
      <c r="I14">
        <f t="shared" si="2"/>
        <v>29</v>
      </c>
      <c r="J14" s="53" t="s">
        <v>771</v>
      </c>
      <c r="M14" t="str">
        <f t="shared" si="8"/>
        <v>AUSTIN LINGO BY DECISIONS</v>
      </c>
      <c r="N14" t="s">
        <v>389</v>
      </c>
    </row>
    <row r="15" spans="1:15" ht="15.75" thickBot="1" x14ac:dyDescent="0.3">
      <c r="A15" s="2">
        <f>IF(ISBLANK(D15),"",COUNTA($B$2:B15))</f>
        <v>14</v>
      </c>
      <c r="B15" s="2">
        <f t="shared" si="3"/>
        <v>271</v>
      </c>
      <c r="C15" s="4">
        <f t="shared" si="4"/>
        <v>301</v>
      </c>
      <c r="D15" s="39" t="s">
        <v>793</v>
      </c>
      <c r="F15">
        <f t="shared" si="0"/>
        <v>29</v>
      </c>
      <c r="G15" s="2" t="str">
        <f t="shared" si="5"/>
        <v>NATE LANDWEHR WINS IN ROUND 1</v>
      </c>
      <c r="H15" s="2" t="str">
        <f t="shared" si="1"/>
        <v>301</v>
      </c>
      <c r="I15">
        <f t="shared" si="2"/>
        <v>33</v>
      </c>
      <c r="J15" s="53" t="s">
        <v>772</v>
      </c>
      <c r="M15" t="str">
        <f>$O$2&amp;" "&amp;N15</f>
        <v>NATE LANDWEHR WINS IN ROUND 1</v>
      </c>
      <c r="N15" t="s">
        <v>386</v>
      </c>
    </row>
    <row r="16" spans="1:15" ht="15.75" thickBot="1" x14ac:dyDescent="0.3">
      <c r="A16" s="2">
        <f>IF(ISBLANK(D16),"",COUNTA($B$2:B16))</f>
        <v>15</v>
      </c>
      <c r="B16" s="2">
        <f t="shared" si="3"/>
        <v>452</v>
      </c>
      <c r="C16" s="4">
        <f t="shared" si="4"/>
        <v>502</v>
      </c>
      <c r="D16" s="39" t="s">
        <v>794</v>
      </c>
      <c r="F16">
        <f t="shared" si="0"/>
        <v>29</v>
      </c>
      <c r="G16" s="2" t="str">
        <f t="shared" si="5"/>
        <v>NATE LANDWEHR WINS IN ROUND 2</v>
      </c>
      <c r="H16" s="2" t="str">
        <f t="shared" si="1"/>
        <v>502</v>
      </c>
      <c r="I16">
        <f t="shared" si="2"/>
        <v>33</v>
      </c>
      <c r="J16" s="53" t="s">
        <v>773</v>
      </c>
      <c r="M16" t="str">
        <f t="shared" ref="M16:M18" si="9">$O$2&amp;" "&amp;N16</f>
        <v>NATE LANDWEHR WINS IN ROUND 2</v>
      </c>
      <c r="N16" t="s">
        <v>387</v>
      </c>
    </row>
    <row r="17" spans="1:14" ht="15.75" thickBot="1" x14ac:dyDescent="0.3">
      <c r="A17" s="2">
        <f>IF(ISBLANK(D17),"",COUNTA($B$2:B17))</f>
        <v>16</v>
      </c>
      <c r="B17" s="2">
        <f t="shared" si="3"/>
        <v>723</v>
      </c>
      <c r="C17" s="4">
        <f t="shared" si="4"/>
        <v>803</v>
      </c>
      <c r="D17" s="39" t="s">
        <v>795</v>
      </c>
      <c r="F17">
        <f t="shared" si="0"/>
        <v>29</v>
      </c>
      <c r="G17" s="2" t="str">
        <f t="shared" si="5"/>
        <v>NATE LANDWEHR WINS IN ROUND 3</v>
      </c>
      <c r="H17" s="2" t="str">
        <f t="shared" si="1"/>
        <v>803</v>
      </c>
      <c r="I17">
        <f t="shared" si="2"/>
        <v>33</v>
      </c>
      <c r="J17" s="53" t="s">
        <v>774</v>
      </c>
      <c r="M17" t="str">
        <f t="shared" si="9"/>
        <v>NATE LANDWEHR WINS IN ROUND 3</v>
      </c>
      <c r="N17" t="s">
        <v>388</v>
      </c>
    </row>
    <row r="18" spans="1:14" ht="15.75" thickBot="1" x14ac:dyDescent="0.3">
      <c r="A18" s="2">
        <f>IF(ISBLANK(D18),"",COUNTA($B$2:B18))</f>
        <v>17</v>
      </c>
      <c r="B18" s="2">
        <f t="shared" si="3"/>
        <v>162</v>
      </c>
      <c r="C18" s="4">
        <f t="shared" si="4"/>
        <v>180</v>
      </c>
      <c r="D18" s="39" t="s">
        <v>796</v>
      </c>
      <c r="F18">
        <f t="shared" si="0"/>
        <v>26</v>
      </c>
      <c r="G18" s="2" t="str">
        <f t="shared" si="5"/>
        <v>NATE LANDWEHR BY DECISIONS</v>
      </c>
      <c r="H18" s="2" t="str">
        <f t="shared" si="1"/>
        <v>180</v>
      </c>
      <c r="I18">
        <f t="shared" si="2"/>
        <v>30</v>
      </c>
      <c r="J18" s="53" t="s">
        <v>775</v>
      </c>
      <c r="M18" t="str">
        <f t="shared" si="9"/>
        <v>NATE LANDWEHR BY DECISIONS</v>
      </c>
      <c r="N18" t="s">
        <v>389</v>
      </c>
    </row>
    <row r="19" spans="1:14" ht="15.75" thickBot="1" x14ac:dyDescent="0.3">
      <c r="A19" s="2">
        <f>IF(ISBLANK(D19),"",COUNTA($B$2:B19))</f>
        <v>18</v>
      </c>
      <c r="B19" s="2">
        <f t="shared" si="3"/>
        <v>5850</v>
      </c>
      <c r="C19" s="4">
        <f t="shared" si="4"/>
        <v>6500</v>
      </c>
      <c r="D19" s="39" t="s">
        <v>41</v>
      </c>
      <c r="F19">
        <f t="shared" si="0"/>
        <v>4</v>
      </c>
      <c r="G19" s="2" t="str">
        <f t="shared" si="5"/>
        <v>DRAW</v>
      </c>
      <c r="H19" s="2" t="str">
        <f t="shared" si="1"/>
        <v>6500</v>
      </c>
      <c r="I19">
        <f t="shared" si="2"/>
        <v>9</v>
      </c>
      <c r="J19" s="53" t="s">
        <v>374</v>
      </c>
      <c r="M19" t="s">
        <v>41</v>
      </c>
      <c r="N19" t="s">
        <v>41</v>
      </c>
    </row>
    <row r="20" spans="1:14" ht="15.75" thickBot="1" x14ac:dyDescent="0.3">
      <c r="A20" s="2">
        <f>IF(ISBLANK(D20),"",COUNTA($B$2:B20))</f>
        <v>19</v>
      </c>
      <c r="B20" s="2">
        <f t="shared" si="3"/>
        <v>-20</v>
      </c>
      <c r="C20" s="4">
        <v>-18</v>
      </c>
      <c r="D20" s="39">
        <v>-20</v>
      </c>
      <c r="F20" t="e">
        <f t="shared" si="0"/>
        <v>#VALUE!</v>
      </c>
      <c r="G20" s="2" t="e">
        <f t="shared" si="5"/>
        <v>#VALUE!</v>
      </c>
      <c r="H20" s="2" t="e">
        <f t="shared" si="1"/>
        <v>#VALUE!</v>
      </c>
      <c r="I20">
        <f t="shared" si="2"/>
        <v>44</v>
      </c>
      <c r="J20" s="52" t="s">
        <v>776</v>
      </c>
      <c r="M20">
        <v>-20</v>
      </c>
      <c r="N20">
        <v>-20</v>
      </c>
    </row>
    <row r="21" spans="1:14" ht="15.75" thickBot="1" x14ac:dyDescent="0.3">
      <c r="A21" s="2">
        <f>IF(ISBLANK(D21),"",COUNTA($B$2:B21))</f>
        <v>20</v>
      </c>
      <c r="B21" s="2">
        <f t="shared" si="3"/>
        <v>167</v>
      </c>
      <c r="C21" s="4">
        <f t="shared" si="4"/>
        <v>185</v>
      </c>
      <c r="D21" s="39" t="s">
        <v>375</v>
      </c>
      <c r="F21">
        <f t="shared" si="0"/>
        <v>28</v>
      </c>
      <c r="G21" s="2" t="str">
        <f t="shared" si="5"/>
        <v>AUSTIN LINGO BY KO,TKO OR DQ</v>
      </c>
      <c r="H21" s="2" t="str">
        <f t="shared" si="1"/>
        <v>358</v>
      </c>
      <c r="I21">
        <f t="shared" si="2"/>
        <v>32</v>
      </c>
      <c r="J21" s="53" t="s">
        <v>777</v>
      </c>
      <c r="M21" t="s">
        <v>375</v>
      </c>
      <c r="N21" t="s">
        <v>375</v>
      </c>
    </row>
    <row r="22" spans="1:14" ht="15.75" thickBot="1" x14ac:dyDescent="0.3">
      <c r="A22" s="2">
        <f>IF(ISBLANK(D22),"",COUNTA($B$2:B22))</f>
        <v>21</v>
      </c>
      <c r="B22" s="2">
        <f t="shared" si="3"/>
        <v>284</v>
      </c>
      <c r="C22" s="4">
        <f t="shared" si="4"/>
        <v>315</v>
      </c>
      <c r="D22" s="39" t="s">
        <v>376</v>
      </c>
      <c r="F22">
        <f t="shared" si="0"/>
        <v>26</v>
      </c>
      <c r="G22" s="2" t="str">
        <f t="shared" si="5"/>
        <v>AUSTIN LINGO BY SUBMISSION</v>
      </c>
      <c r="H22" s="2" t="str">
        <f t="shared" si="1"/>
        <v>2120</v>
      </c>
      <c r="I22">
        <f t="shared" si="2"/>
        <v>31</v>
      </c>
      <c r="J22" s="53" t="s">
        <v>778</v>
      </c>
      <c r="M22" t="s">
        <v>376</v>
      </c>
      <c r="N22" t="s">
        <v>376</v>
      </c>
    </row>
    <row r="23" spans="1:14" ht="15.75" thickBot="1" x14ac:dyDescent="0.3">
      <c r="A23" s="2">
        <f>IF(ISBLANK(D23),"",COUNTA($B$2:B23))</f>
        <v>22</v>
      </c>
      <c r="B23" s="2">
        <f t="shared" si="3"/>
        <v>518</v>
      </c>
      <c r="C23" s="4">
        <f t="shared" si="4"/>
        <v>575</v>
      </c>
      <c r="D23" s="39" t="s">
        <v>377</v>
      </c>
      <c r="F23">
        <f t="shared" si="0"/>
        <v>24</v>
      </c>
      <c r="G23" s="2" t="str">
        <f t="shared" si="5"/>
        <v>AUSTIN LINGO BY DECISION</v>
      </c>
      <c r="H23" s="2" t="str">
        <f t="shared" si="1"/>
        <v>570</v>
      </c>
      <c r="I23">
        <f t="shared" si="2"/>
        <v>28</v>
      </c>
      <c r="J23" s="53" t="s">
        <v>779</v>
      </c>
      <c r="M23" t="s">
        <v>377</v>
      </c>
      <c r="N23" t="s">
        <v>377</v>
      </c>
    </row>
    <row r="24" spans="1:14" ht="15.75" thickBot="1" x14ac:dyDescent="0.3">
      <c r="A24" s="2">
        <f>IF(ISBLANK(D24),"",COUNTA($B$2:B24))</f>
        <v>23</v>
      </c>
      <c r="B24" s="2">
        <f t="shared" si="3"/>
        <v>135</v>
      </c>
      <c r="C24" s="4">
        <f t="shared" si="4"/>
        <v>150</v>
      </c>
      <c r="D24" s="39" t="s">
        <v>378</v>
      </c>
      <c r="F24">
        <f t="shared" si="0"/>
        <v>29</v>
      </c>
      <c r="G24" s="2" t="str">
        <f t="shared" si="5"/>
        <v>NATE LANDWEHR BY KO,TKO OR DQ</v>
      </c>
      <c r="H24" s="2" t="str">
        <f t="shared" si="1"/>
        <v>180</v>
      </c>
      <c r="I24">
        <f t="shared" si="2"/>
        <v>33</v>
      </c>
      <c r="J24" s="53" t="s">
        <v>780</v>
      </c>
      <c r="M24" t="s">
        <v>378</v>
      </c>
      <c r="N24" t="s">
        <v>378</v>
      </c>
    </row>
    <row r="25" spans="1:14" ht="15.75" thickBot="1" x14ac:dyDescent="0.3">
      <c r="A25" s="2">
        <f>IF(ISBLANK(D25),"",COUNTA($B$2:B25))</f>
        <v>24</v>
      </c>
      <c r="B25" s="2">
        <f t="shared" si="3"/>
        <v>-20</v>
      </c>
      <c r="C25" s="4">
        <v>-18</v>
      </c>
      <c r="D25" s="39">
        <v>-20</v>
      </c>
      <c r="F25">
        <f t="shared" si="0"/>
        <v>27</v>
      </c>
      <c r="G25" s="2" t="str">
        <f t="shared" si="5"/>
        <v>NATE LANDWEHR BY SUBMISSION</v>
      </c>
      <c r="H25" s="2" t="str">
        <f t="shared" si="1"/>
        <v>700</v>
      </c>
      <c r="I25">
        <f t="shared" si="2"/>
        <v>31</v>
      </c>
      <c r="J25" s="53" t="s">
        <v>781</v>
      </c>
      <c r="M25">
        <v>-20</v>
      </c>
      <c r="N25">
        <v>-20</v>
      </c>
    </row>
    <row r="26" spans="1:14" ht="15.75" thickBot="1" x14ac:dyDescent="0.3">
      <c r="A26" s="2">
        <f>IF(ISBLANK(D26),"",COUNTA($B$2:B26))</f>
        <v>25</v>
      </c>
      <c r="B26" s="2">
        <f t="shared" si="3"/>
        <v>135</v>
      </c>
      <c r="C26" s="4">
        <f t="shared" si="4"/>
        <v>150</v>
      </c>
      <c r="D26" s="39" t="s">
        <v>379</v>
      </c>
      <c r="F26">
        <f t="shared" si="0"/>
        <v>25</v>
      </c>
      <c r="G26" s="2" t="str">
        <f t="shared" si="5"/>
        <v>NATE LANDWEHR BY DECISION</v>
      </c>
      <c r="H26" s="2" t="str">
        <f t="shared" si="1"/>
        <v>195</v>
      </c>
      <c r="I26">
        <f t="shared" si="2"/>
        <v>29</v>
      </c>
      <c r="J26" s="53" t="s">
        <v>782</v>
      </c>
      <c r="M26" t="s">
        <v>379</v>
      </c>
      <c r="N26" t="s">
        <v>379</v>
      </c>
    </row>
    <row r="27" spans="1:14" ht="15.75" thickBot="1" x14ac:dyDescent="0.3">
      <c r="A27" s="2">
        <f>IF(ISBLANK(D27),"",COUNTA($B$2:B27))</f>
        <v>26</v>
      </c>
      <c r="B27" s="2">
        <f t="shared" si="3"/>
        <v>-209</v>
      </c>
      <c r="C27" s="4">
        <f t="shared" si="4"/>
        <v>-190</v>
      </c>
      <c r="D27" s="39" t="s">
        <v>371</v>
      </c>
      <c r="F27">
        <f t="shared" si="0"/>
        <v>4</v>
      </c>
      <c r="G27" s="2" t="str">
        <f t="shared" si="5"/>
        <v>DRAW</v>
      </c>
      <c r="H27" s="2" t="str">
        <f t="shared" si="1"/>
        <v>6500</v>
      </c>
      <c r="I27">
        <f t="shared" si="2"/>
        <v>9</v>
      </c>
      <c r="J27" s="53" t="s">
        <v>374</v>
      </c>
      <c r="M27" t="s">
        <v>371</v>
      </c>
      <c r="N27" t="s">
        <v>371</v>
      </c>
    </row>
    <row r="28" spans="1:14" ht="15.75" thickBot="1" x14ac:dyDescent="0.3">
      <c r="A28" s="2" t="str">
        <f>IF(ISBLANK(D28),"",COUNTA($B$2:B28))</f>
        <v/>
      </c>
      <c r="B28" s="2">
        <f t="shared" si="3"/>
        <v>-20</v>
      </c>
      <c r="C28" s="4">
        <v>-18</v>
      </c>
      <c r="D28" s="39"/>
      <c r="F28">
        <f t="shared" si="0"/>
        <v>0</v>
      </c>
      <c r="G28" s="2" t="str">
        <f t="shared" si="5"/>
        <v/>
      </c>
      <c r="H28" s="2">
        <f t="shared" si="1"/>
        <v>0</v>
      </c>
      <c r="I28">
        <f t="shared" si="2"/>
        <v>0</v>
      </c>
      <c r="J28" s="53"/>
      <c r="M28">
        <v>-20</v>
      </c>
      <c r="N28">
        <v>-20</v>
      </c>
    </row>
    <row r="29" spans="1:14" ht="15.75" thickBot="1" x14ac:dyDescent="0.3">
      <c r="A29" s="2" t="str">
        <f>IF(ISBLANK(D29),"",COUNTA($B$2:B29))</f>
        <v/>
      </c>
      <c r="B29" s="2" t="str">
        <f t="shared" si="3"/>
        <v>0</v>
      </c>
      <c r="C29" s="4" t="str">
        <f t="shared" si="4"/>
        <v>NO</v>
      </c>
      <c r="D29" s="39"/>
      <c r="F29">
        <f t="shared" si="0"/>
        <v>0</v>
      </c>
      <c r="G29" s="2" t="str">
        <f t="shared" si="5"/>
        <v/>
      </c>
      <c r="H29" s="2">
        <f t="shared" si="1"/>
        <v>0</v>
      </c>
      <c r="I29">
        <f t="shared" si="2"/>
        <v>0</v>
      </c>
      <c r="J29" s="53"/>
      <c r="M29" t="s">
        <v>380</v>
      </c>
      <c r="N29" t="s">
        <v>380</v>
      </c>
    </row>
    <row r="30" spans="1:14" ht="15.75" thickBot="1" x14ac:dyDescent="0.3">
      <c r="A30" s="2" t="str">
        <f>IF(ISBLANK(D30),"",COUNTA($B$2:B30))</f>
        <v/>
      </c>
      <c r="B30" s="2" t="str">
        <f t="shared" si="3"/>
        <v>0</v>
      </c>
      <c r="C30" s="4" t="str">
        <f t="shared" si="4"/>
        <v>NO</v>
      </c>
      <c r="D30" s="39"/>
      <c r="F30">
        <f t="shared" si="0"/>
        <v>0</v>
      </c>
      <c r="G30" s="2" t="str">
        <f t="shared" si="5"/>
        <v/>
      </c>
      <c r="H30" s="2">
        <f t="shared" si="1"/>
        <v>0</v>
      </c>
      <c r="I30">
        <f t="shared" si="2"/>
        <v>0</v>
      </c>
      <c r="J30" s="53"/>
      <c r="M30" t="s">
        <v>381</v>
      </c>
      <c r="N30" t="s">
        <v>381</v>
      </c>
    </row>
    <row r="31" spans="1:14" ht="15.75" thickBot="1" x14ac:dyDescent="0.3">
      <c r="A31" s="2" t="str">
        <f>IF(ISBLANK(D31),"",COUNTA($B$2:B31))</f>
        <v/>
      </c>
      <c r="B31" s="2" t="str">
        <f t="shared" si="3"/>
        <v>0</v>
      </c>
      <c r="C31" s="4" t="str">
        <f t="shared" si="4"/>
        <v>NO</v>
      </c>
      <c r="D31" s="39"/>
      <c r="F31">
        <f t="shared" si="0"/>
        <v>0</v>
      </c>
      <c r="G31" s="2" t="str">
        <f t="shared" si="5"/>
        <v/>
      </c>
      <c r="H31" s="2">
        <f t="shared" si="1"/>
        <v>0</v>
      </c>
      <c r="I31">
        <f t="shared" si="2"/>
        <v>0</v>
      </c>
      <c r="J31" s="52"/>
      <c r="M31" t="s">
        <v>382</v>
      </c>
      <c r="N31" t="s">
        <v>382</v>
      </c>
    </row>
    <row r="32" spans="1:14" ht="15.75" thickBot="1" x14ac:dyDescent="0.3">
      <c r="A32" s="2" t="str">
        <f>IF(ISBLANK(D32),"",COUNTA($B$2:B32))</f>
        <v/>
      </c>
      <c r="B32" s="2" t="str">
        <f t="shared" si="3"/>
        <v>0</v>
      </c>
      <c r="C32" s="4" t="str">
        <f t="shared" si="4"/>
        <v>NO</v>
      </c>
      <c r="D32" s="39"/>
      <c r="F32">
        <f t="shared" si="0"/>
        <v>0</v>
      </c>
      <c r="G32" s="2" t="str">
        <f t="shared" si="5"/>
        <v/>
      </c>
      <c r="H32" s="2">
        <f t="shared" si="1"/>
        <v>0</v>
      </c>
      <c r="I32">
        <f t="shared" si="2"/>
        <v>0</v>
      </c>
      <c r="J32" s="53"/>
      <c r="M32" t="s">
        <v>41</v>
      </c>
      <c r="N32" t="s">
        <v>41</v>
      </c>
    </row>
    <row r="33" spans="1:10" ht="15.75" thickBot="1" x14ac:dyDescent="0.3">
      <c r="A33" s="2" t="str">
        <f>IF(ISBLANK(D33),"",COUNTA($B$2:B33))</f>
        <v/>
      </c>
      <c r="B33" s="2" t="str">
        <f t="shared" si="3"/>
        <v>0</v>
      </c>
      <c r="C33" s="4" t="str">
        <f t="shared" si="4"/>
        <v>NO</v>
      </c>
      <c r="D33" s="39"/>
      <c r="F33">
        <f t="shared" si="0"/>
        <v>0</v>
      </c>
      <c r="G33" s="2" t="str">
        <f t="shared" si="5"/>
        <v/>
      </c>
      <c r="H33" s="2">
        <f t="shared" si="1"/>
        <v>0</v>
      </c>
      <c r="I33">
        <f t="shared" si="2"/>
        <v>0</v>
      </c>
      <c r="J33" s="53"/>
    </row>
    <row r="34" spans="1:10" ht="15.75" thickBot="1" x14ac:dyDescent="0.3">
      <c r="A34" s="2" t="str">
        <f>IF(ISBLANK(D34),"",COUNTA($B$2:B34))</f>
        <v/>
      </c>
      <c r="B34" s="2" t="str">
        <f t="shared" si="3"/>
        <v>0</v>
      </c>
      <c r="C34" s="4" t="str">
        <f t="shared" si="4"/>
        <v>NO</v>
      </c>
      <c r="D34" s="39"/>
      <c r="F34">
        <f t="shared" si="0"/>
        <v>0</v>
      </c>
      <c r="G34" s="2" t="str">
        <f t="shared" si="5"/>
        <v/>
      </c>
      <c r="H34" s="2">
        <f t="shared" si="1"/>
        <v>0</v>
      </c>
      <c r="I34">
        <f t="shared" si="2"/>
        <v>0</v>
      </c>
      <c r="J34" s="53"/>
    </row>
    <row r="35" spans="1:10" ht="15.75" thickBot="1" x14ac:dyDescent="0.3">
      <c r="A35" s="2" t="str">
        <f>IF(ISBLANK(D35),"",COUNTA($B$2:B35))</f>
        <v/>
      </c>
      <c r="B35" s="2" t="str">
        <f t="shared" si="3"/>
        <v>0</v>
      </c>
      <c r="C35" s="4" t="str">
        <f t="shared" si="4"/>
        <v>NO</v>
      </c>
      <c r="D35" s="39"/>
      <c r="F35">
        <f t="shared" si="0"/>
        <v>0</v>
      </c>
      <c r="G35" s="2" t="str">
        <f t="shared" si="5"/>
        <v/>
      </c>
      <c r="H35" s="2">
        <f t="shared" si="1"/>
        <v>0</v>
      </c>
      <c r="I35">
        <f t="shared" si="2"/>
        <v>0</v>
      </c>
      <c r="J35" s="53"/>
    </row>
    <row r="36" spans="1:10" ht="15.75" thickBot="1" x14ac:dyDescent="0.3">
      <c r="A36" s="2" t="str">
        <f>IF(ISBLANK(D36),"",COUNTA($B$2:B36))</f>
        <v/>
      </c>
      <c r="B36" s="2" t="str">
        <f t="shared" si="3"/>
        <v>0</v>
      </c>
      <c r="C36" s="4" t="str">
        <f t="shared" si="4"/>
        <v>NO</v>
      </c>
      <c r="D36" s="39"/>
      <c r="F36">
        <f t="shared" si="0"/>
        <v>0</v>
      </c>
      <c r="G36" s="2" t="str">
        <f t="shared" si="5"/>
        <v/>
      </c>
      <c r="H36" s="2">
        <f t="shared" si="1"/>
        <v>0</v>
      </c>
      <c r="I36">
        <f t="shared" si="2"/>
        <v>0</v>
      </c>
      <c r="J36" s="53"/>
    </row>
    <row r="37" spans="1:10" ht="15.75" thickBot="1" x14ac:dyDescent="0.3">
      <c r="A37" s="2" t="str">
        <f>IF(ISBLANK(D37),"",COUNTA($B$2:B37))</f>
        <v/>
      </c>
      <c r="B37" s="2" t="str">
        <f t="shared" si="3"/>
        <v>0</v>
      </c>
      <c r="C37" s="4" t="str">
        <f t="shared" si="4"/>
        <v>NO</v>
      </c>
      <c r="D37" s="39"/>
      <c r="F37">
        <f t="shared" si="0"/>
        <v>0</v>
      </c>
      <c r="G37" s="2" t="str">
        <f t="shared" si="5"/>
        <v/>
      </c>
      <c r="H37" s="2">
        <f t="shared" si="1"/>
        <v>0</v>
      </c>
      <c r="I37">
        <f t="shared" si="2"/>
        <v>0</v>
      </c>
      <c r="J37" s="53"/>
    </row>
    <row r="38" spans="1:10" ht="15.75" thickBot="1" x14ac:dyDescent="0.3">
      <c r="A38" s="2" t="str">
        <f>IF(ISBLANK(D38),"",COUNTA($B$2:B38))</f>
        <v/>
      </c>
      <c r="B38" s="2" t="str">
        <f t="shared" si="3"/>
        <v>0</v>
      </c>
      <c r="C38" s="4" t="str">
        <f t="shared" si="4"/>
        <v>NO</v>
      </c>
      <c r="D38" s="39"/>
      <c r="F38">
        <f t="shared" si="0"/>
        <v>0</v>
      </c>
      <c r="G38" s="2" t="str">
        <f t="shared" si="5"/>
        <v/>
      </c>
      <c r="H38" s="2">
        <f t="shared" si="1"/>
        <v>0</v>
      </c>
      <c r="I38">
        <f t="shared" si="2"/>
        <v>0</v>
      </c>
      <c r="J38" s="53"/>
    </row>
    <row r="39" spans="1:10" ht="15.75" thickBot="1" x14ac:dyDescent="0.3">
      <c r="A39" s="2" t="str">
        <f>IF(ISBLANK(D39),"",COUNTA($B$2:B39))</f>
        <v/>
      </c>
      <c r="B39" s="2" t="str">
        <f t="shared" si="3"/>
        <v>0</v>
      </c>
      <c r="C39" s="4" t="str">
        <f t="shared" si="4"/>
        <v>NO</v>
      </c>
      <c r="D39" s="39"/>
      <c r="F39">
        <f t="shared" si="0"/>
        <v>0</v>
      </c>
      <c r="G39" s="2" t="str">
        <f t="shared" si="5"/>
        <v/>
      </c>
      <c r="H39" s="2">
        <f t="shared" si="1"/>
        <v>0</v>
      </c>
      <c r="I39">
        <f t="shared" si="2"/>
        <v>0</v>
      </c>
    </row>
    <row r="40" spans="1:10" ht="15.75" thickBot="1" x14ac:dyDescent="0.3">
      <c r="A40" s="2" t="str">
        <f>IF(ISBLANK(D40),"",COUNTA($B$2:B40))</f>
        <v/>
      </c>
      <c r="B40" s="2" t="str">
        <f t="shared" si="3"/>
        <v>0</v>
      </c>
      <c r="C40" s="4" t="str">
        <f t="shared" si="4"/>
        <v>NO</v>
      </c>
      <c r="D40" s="39"/>
      <c r="F40">
        <f t="shared" si="0"/>
        <v>0</v>
      </c>
      <c r="G40" s="2" t="str">
        <f t="shared" si="5"/>
        <v/>
      </c>
      <c r="H40" s="2">
        <f t="shared" si="1"/>
        <v>0</v>
      </c>
      <c r="I40">
        <f t="shared" si="2"/>
        <v>0</v>
      </c>
    </row>
    <row r="41" spans="1:10" ht="15.75" thickBot="1" x14ac:dyDescent="0.3">
      <c r="A41" s="2" t="str">
        <f>IF(ISBLANK(D41),"",COUNTA($B$2:B41))</f>
        <v/>
      </c>
      <c r="B41" s="2" t="str">
        <f t="shared" si="3"/>
        <v>0</v>
      </c>
      <c r="C41" s="4" t="str">
        <f t="shared" si="4"/>
        <v>NO</v>
      </c>
      <c r="D41" s="39"/>
      <c r="F41">
        <f t="shared" si="0"/>
        <v>0</v>
      </c>
      <c r="G41" s="2" t="str">
        <f t="shared" si="5"/>
        <v/>
      </c>
      <c r="H41" s="2">
        <f t="shared" si="1"/>
        <v>0</v>
      </c>
      <c r="I41">
        <f t="shared" si="2"/>
        <v>0</v>
      </c>
    </row>
    <row r="42" spans="1:10" ht="15.75" thickBot="1" x14ac:dyDescent="0.3">
      <c r="A42" s="2" t="str">
        <f>IF(ISBLANK(D42),"",COUNTA($B$2:B42))</f>
        <v/>
      </c>
      <c r="B42" s="2" t="str">
        <f t="shared" si="3"/>
        <v>0</v>
      </c>
      <c r="C42" s="4" t="str">
        <f t="shared" si="4"/>
        <v>NO</v>
      </c>
      <c r="D42" s="39"/>
      <c r="F42">
        <f t="shared" si="0"/>
        <v>0</v>
      </c>
      <c r="G42" s="2" t="str">
        <f t="shared" si="5"/>
        <v/>
      </c>
      <c r="H42" s="2">
        <f t="shared" si="1"/>
        <v>0</v>
      </c>
      <c r="I42">
        <f t="shared" si="2"/>
        <v>0</v>
      </c>
    </row>
    <row r="43" spans="1:10" ht="15.75" thickBot="1" x14ac:dyDescent="0.3">
      <c r="A43" s="2" t="str">
        <f>IF(ISBLANK(D43),"",COUNTA($B$2:B43))</f>
        <v/>
      </c>
      <c r="B43" s="2" t="str">
        <f t="shared" si="3"/>
        <v>0</v>
      </c>
      <c r="C43" s="4" t="str">
        <f t="shared" si="4"/>
        <v>NO</v>
      </c>
      <c r="D43" s="39"/>
      <c r="F43">
        <f t="shared" si="0"/>
        <v>0</v>
      </c>
      <c r="G43" s="2" t="str">
        <f t="shared" si="5"/>
        <v/>
      </c>
      <c r="H43" s="2">
        <f t="shared" si="1"/>
        <v>0</v>
      </c>
      <c r="I43">
        <f t="shared" si="2"/>
        <v>0</v>
      </c>
    </row>
    <row r="44" spans="1:10" ht="15.75" thickBot="1" x14ac:dyDescent="0.3">
      <c r="A44" s="2" t="str">
        <f>IF(ISBLANK(D44),"",COUNTA($B$2:B44))</f>
        <v/>
      </c>
      <c r="B44" s="2" t="str">
        <f t="shared" si="3"/>
        <v>0</v>
      </c>
      <c r="C44" s="4" t="str">
        <f t="shared" si="4"/>
        <v>NO</v>
      </c>
      <c r="D44" s="39"/>
      <c r="F44">
        <f t="shared" si="0"/>
        <v>0</v>
      </c>
      <c r="G44" s="2" t="str">
        <f t="shared" si="5"/>
        <v/>
      </c>
      <c r="H44" s="2">
        <f t="shared" si="1"/>
        <v>0</v>
      </c>
      <c r="I44">
        <f t="shared" si="2"/>
        <v>0</v>
      </c>
    </row>
    <row r="45" spans="1:10" ht="15.75" thickBot="1" x14ac:dyDescent="0.3">
      <c r="A45" s="2" t="str">
        <f>IF(ISBLANK(D45),"",COUNTA($B$2:B45))</f>
        <v/>
      </c>
      <c r="B45" s="2" t="str">
        <f t="shared" si="3"/>
        <v>0</v>
      </c>
      <c r="C45" s="4" t="str">
        <f t="shared" si="4"/>
        <v>NO</v>
      </c>
      <c r="D45" s="39"/>
      <c r="F45">
        <f t="shared" si="0"/>
        <v>0</v>
      </c>
      <c r="G45" s="2" t="str">
        <f t="shared" si="5"/>
        <v/>
      </c>
      <c r="H45" s="2">
        <f t="shared" si="1"/>
        <v>0</v>
      </c>
      <c r="I45">
        <f t="shared" si="2"/>
        <v>0</v>
      </c>
    </row>
    <row r="46" spans="1:10" ht="15.75" thickBot="1" x14ac:dyDescent="0.3">
      <c r="A46" s="2" t="str">
        <f>IF(ISBLANK(D46),"",COUNTA($B$2:B46))</f>
        <v/>
      </c>
      <c r="B46" s="2" t="str">
        <f t="shared" si="3"/>
        <v>0</v>
      </c>
      <c r="C46" s="4" t="str">
        <f t="shared" si="4"/>
        <v>NO</v>
      </c>
      <c r="D46" s="39"/>
      <c r="F46">
        <f t="shared" si="0"/>
        <v>0</v>
      </c>
      <c r="G46" s="2" t="str">
        <f t="shared" si="5"/>
        <v/>
      </c>
      <c r="H46" s="2">
        <f t="shared" si="1"/>
        <v>0</v>
      </c>
      <c r="I46">
        <f t="shared" si="2"/>
        <v>0</v>
      </c>
    </row>
    <row r="47" spans="1:10" ht="15.75" thickBot="1" x14ac:dyDescent="0.3">
      <c r="A47" s="2" t="str">
        <f>IF(ISBLANK(D47),"",COUNTA($B$2:B47))</f>
        <v/>
      </c>
      <c r="B47" s="2" t="str">
        <f t="shared" si="3"/>
        <v>0</v>
      </c>
      <c r="C47" s="4" t="str">
        <f t="shared" si="4"/>
        <v>NO</v>
      </c>
      <c r="D47" s="39"/>
      <c r="F47">
        <f t="shared" si="0"/>
        <v>0</v>
      </c>
      <c r="G47" s="2" t="str">
        <f t="shared" si="5"/>
        <v/>
      </c>
      <c r="H47" s="2">
        <f t="shared" si="1"/>
        <v>0</v>
      </c>
      <c r="I47">
        <f t="shared" si="2"/>
        <v>0</v>
      </c>
    </row>
    <row r="48" spans="1:10" ht="15.75" thickBot="1" x14ac:dyDescent="0.3">
      <c r="A48" s="2" t="str">
        <f>IF(ISBLANK(D48),"",COUNTA($B$2:B48))</f>
        <v/>
      </c>
      <c r="B48" s="2" t="str">
        <f t="shared" si="3"/>
        <v>0</v>
      </c>
      <c r="C48" s="4" t="str">
        <f t="shared" si="4"/>
        <v>NO</v>
      </c>
      <c r="D48" s="39"/>
      <c r="F48">
        <f t="shared" si="0"/>
        <v>0</v>
      </c>
      <c r="G48" s="2" t="str">
        <f t="shared" si="5"/>
        <v/>
      </c>
      <c r="H48" s="2">
        <f t="shared" si="1"/>
        <v>0</v>
      </c>
      <c r="I48">
        <f t="shared" si="2"/>
        <v>0</v>
      </c>
    </row>
    <row r="49" spans="1:9" ht="15.75" thickBot="1" x14ac:dyDescent="0.3">
      <c r="A49" s="2" t="str">
        <f>IF(ISBLANK(D49),"",COUNTA($B$2:B49))</f>
        <v/>
      </c>
      <c r="B49" s="2" t="str">
        <f t="shared" si="3"/>
        <v>0</v>
      </c>
      <c r="C49" s="4" t="str">
        <f t="shared" si="4"/>
        <v>NO</v>
      </c>
      <c r="D49" s="39"/>
      <c r="F49">
        <f t="shared" si="0"/>
        <v>0</v>
      </c>
      <c r="G49" s="2" t="str">
        <f t="shared" si="5"/>
        <v/>
      </c>
      <c r="H49" s="2">
        <f t="shared" si="1"/>
        <v>0</v>
      </c>
      <c r="I49">
        <f t="shared" si="2"/>
        <v>0</v>
      </c>
    </row>
    <row r="50" spans="1:9" ht="15.75" thickBot="1" x14ac:dyDescent="0.3">
      <c r="A50" s="2" t="str">
        <f>IF(ISBLANK(D50),"",COUNTA($B$2:B50))</f>
        <v/>
      </c>
      <c r="B50" s="2" t="str">
        <f t="shared" si="3"/>
        <v>0</v>
      </c>
      <c r="C50" s="4" t="str">
        <f t="shared" si="4"/>
        <v>NO</v>
      </c>
      <c r="D50" s="39"/>
      <c r="F50">
        <f t="shared" si="0"/>
        <v>0</v>
      </c>
      <c r="G50" s="2" t="str">
        <f t="shared" si="5"/>
        <v/>
      </c>
      <c r="H50" s="2">
        <f t="shared" si="1"/>
        <v>0</v>
      </c>
      <c r="I50">
        <f t="shared" si="2"/>
        <v>0</v>
      </c>
    </row>
    <row r="51" spans="1:9" ht="15.75" thickBot="1" x14ac:dyDescent="0.3">
      <c r="A51" s="2" t="str">
        <f>IF(ISBLANK(D51),"",COUNTA($B$2:B51))</f>
        <v/>
      </c>
      <c r="B51" s="2" t="str">
        <f t="shared" si="3"/>
        <v>0</v>
      </c>
      <c r="C51" s="4" t="str">
        <f t="shared" si="4"/>
        <v>NO</v>
      </c>
      <c r="D51" s="39"/>
      <c r="F51">
        <f t="shared" si="0"/>
        <v>0</v>
      </c>
      <c r="G51" s="2" t="str">
        <f t="shared" si="5"/>
        <v/>
      </c>
      <c r="H51" s="2">
        <f t="shared" si="1"/>
        <v>0</v>
      </c>
      <c r="I51">
        <f t="shared" si="2"/>
        <v>0</v>
      </c>
    </row>
    <row r="52" spans="1:9" ht="15.75" thickBot="1" x14ac:dyDescent="0.3">
      <c r="A52" s="2" t="str">
        <f>IF(ISBLANK(D52),"",COUNTA($B$2:B52))</f>
        <v/>
      </c>
      <c r="B52" s="2" t="str">
        <f t="shared" si="3"/>
        <v>0</v>
      </c>
      <c r="C52" s="4" t="str">
        <f t="shared" si="4"/>
        <v>NO</v>
      </c>
      <c r="D52" s="39"/>
      <c r="F52">
        <f t="shared" si="0"/>
        <v>0</v>
      </c>
      <c r="G52" s="2" t="str">
        <f t="shared" si="5"/>
        <v/>
      </c>
      <c r="H52" s="2">
        <f t="shared" si="1"/>
        <v>0</v>
      </c>
      <c r="I52">
        <f t="shared" si="2"/>
        <v>0</v>
      </c>
    </row>
    <row r="53" spans="1:9" ht="15.75" thickBot="1" x14ac:dyDescent="0.3">
      <c r="A53" s="2" t="str">
        <f>IF(ISBLANK(D53),"",COUNTA($B$2:B53))</f>
        <v/>
      </c>
      <c r="B53" s="2" t="str">
        <f t="shared" si="3"/>
        <v>0</v>
      </c>
      <c r="C53" s="4" t="str">
        <f t="shared" si="4"/>
        <v>NO</v>
      </c>
      <c r="D53" s="39"/>
      <c r="F53">
        <f t="shared" si="0"/>
        <v>0</v>
      </c>
      <c r="G53" s="2" t="str">
        <f t="shared" si="5"/>
        <v/>
      </c>
      <c r="H53" s="2">
        <f t="shared" si="1"/>
        <v>0</v>
      </c>
      <c r="I53">
        <f t="shared" si="2"/>
        <v>0</v>
      </c>
    </row>
    <row r="54" spans="1:9" ht="15.75" thickBot="1" x14ac:dyDescent="0.3">
      <c r="A54" s="2" t="str">
        <f>IF(ISBLANK(D54),"",COUNTA($B$2:B54))</f>
        <v/>
      </c>
      <c r="B54" s="2" t="str">
        <f t="shared" si="3"/>
        <v>0</v>
      </c>
      <c r="C54" s="4" t="str">
        <f t="shared" si="4"/>
        <v>NO</v>
      </c>
      <c r="D54" s="39"/>
      <c r="F54">
        <f t="shared" si="0"/>
        <v>0</v>
      </c>
      <c r="G54" s="2" t="str">
        <f t="shared" si="5"/>
        <v/>
      </c>
      <c r="H54" s="2">
        <f t="shared" si="1"/>
        <v>0</v>
      </c>
      <c r="I54">
        <f t="shared" si="2"/>
        <v>0</v>
      </c>
    </row>
    <row r="55" spans="1:9" ht="15.75" thickBot="1" x14ac:dyDescent="0.3">
      <c r="A55" s="2" t="str">
        <f>IF(ISBLANK(D55),"",COUNTA($B$2:B55))</f>
        <v/>
      </c>
      <c r="B55" s="2" t="str">
        <f t="shared" si="3"/>
        <v>0</v>
      </c>
      <c r="C55" s="4" t="str">
        <f t="shared" si="4"/>
        <v>NO</v>
      </c>
      <c r="D55" s="39"/>
      <c r="F55">
        <f t="shared" si="0"/>
        <v>0</v>
      </c>
      <c r="G55" s="2" t="str">
        <f t="shared" si="5"/>
        <v/>
      </c>
      <c r="H55" s="2">
        <f t="shared" si="1"/>
        <v>0</v>
      </c>
      <c r="I55">
        <f t="shared" si="2"/>
        <v>0</v>
      </c>
    </row>
    <row r="56" spans="1:9" ht="15.75" thickBot="1" x14ac:dyDescent="0.3">
      <c r="A56" s="2" t="str">
        <f>IF(ISBLANK(D56),"",COUNTA($B$2:B56))</f>
        <v/>
      </c>
      <c r="B56" s="2" t="str">
        <f t="shared" si="3"/>
        <v>0</v>
      </c>
      <c r="C56" s="4" t="str">
        <f t="shared" si="4"/>
        <v>NO</v>
      </c>
      <c r="D56" s="39"/>
      <c r="F56">
        <f t="shared" si="0"/>
        <v>0</v>
      </c>
      <c r="G56" s="2" t="str">
        <f t="shared" si="5"/>
        <v/>
      </c>
      <c r="H56" s="2">
        <f t="shared" si="1"/>
        <v>0</v>
      </c>
      <c r="I56">
        <f t="shared" si="2"/>
        <v>0</v>
      </c>
    </row>
    <row r="57" spans="1:9" ht="15.75" thickBot="1" x14ac:dyDescent="0.3">
      <c r="A57" s="2" t="str">
        <f>IF(ISBLANK(D57),"",COUNTA($B$2:B57))</f>
        <v/>
      </c>
      <c r="B57" s="2" t="str">
        <f t="shared" si="3"/>
        <v>0</v>
      </c>
      <c r="C57" s="4" t="str">
        <f t="shared" si="4"/>
        <v>NO</v>
      </c>
      <c r="D57" s="39"/>
      <c r="F57">
        <f t="shared" si="0"/>
        <v>0</v>
      </c>
      <c r="G57" s="2" t="str">
        <f t="shared" si="5"/>
        <v/>
      </c>
      <c r="H57" s="2">
        <f t="shared" si="1"/>
        <v>0</v>
      </c>
      <c r="I57">
        <f t="shared" si="2"/>
        <v>0</v>
      </c>
    </row>
    <row r="58" spans="1:9" ht="15.75" thickBot="1" x14ac:dyDescent="0.3">
      <c r="A58" s="2" t="str">
        <f>IF(ISBLANK(D58),"",COUNTA($B$2:B58))</f>
        <v/>
      </c>
      <c r="B58" s="2" t="str">
        <f t="shared" si="3"/>
        <v>0</v>
      </c>
      <c r="C58" s="4" t="str">
        <f t="shared" si="4"/>
        <v>NO</v>
      </c>
      <c r="D58" s="39"/>
      <c r="F58">
        <f t="shared" si="0"/>
        <v>0</v>
      </c>
      <c r="G58" s="2" t="str">
        <f t="shared" si="5"/>
        <v/>
      </c>
      <c r="H58" s="2">
        <f t="shared" si="1"/>
        <v>0</v>
      </c>
      <c r="I58">
        <f t="shared" si="2"/>
        <v>0</v>
      </c>
    </row>
    <row r="59" spans="1:9" ht="15.75" thickBot="1" x14ac:dyDescent="0.3">
      <c r="A59" s="2" t="str">
        <f>IF(ISBLANK(D59),"",COUNTA($B$2:B59))</f>
        <v/>
      </c>
      <c r="B59" s="2" t="str">
        <f t="shared" si="3"/>
        <v>0</v>
      </c>
      <c r="C59" s="4" t="str">
        <f t="shared" si="4"/>
        <v>NO</v>
      </c>
      <c r="D59" s="39"/>
      <c r="F59">
        <f t="shared" si="0"/>
        <v>0</v>
      </c>
      <c r="G59" s="2" t="str">
        <f t="shared" si="5"/>
        <v/>
      </c>
      <c r="H59" s="2">
        <f t="shared" si="1"/>
        <v>0</v>
      </c>
      <c r="I59">
        <f t="shared" si="2"/>
        <v>0</v>
      </c>
    </row>
    <row r="60" spans="1:9" ht="15.75" thickBot="1" x14ac:dyDescent="0.3">
      <c r="A60" s="2" t="str">
        <f>IF(ISBLANK(D60),"",COUNTA($B$2:B60))</f>
        <v/>
      </c>
      <c r="B60" s="2" t="str">
        <f t="shared" si="3"/>
        <v>0</v>
      </c>
      <c r="C60" s="4" t="str">
        <f t="shared" si="4"/>
        <v>NO</v>
      </c>
      <c r="D60" s="39"/>
      <c r="F60">
        <f t="shared" si="0"/>
        <v>0</v>
      </c>
      <c r="G60" s="2" t="str">
        <f t="shared" si="5"/>
        <v/>
      </c>
      <c r="H60" s="2">
        <f t="shared" si="1"/>
        <v>0</v>
      </c>
      <c r="I60">
        <f t="shared" si="2"/>
        <v>0</v>
      </c>
    </row>
    <row r="61" spans="1:9" ht="15.75" thickBot="1" x14ac:dyDescent="0.3">
      <c r="A61" s="2" t="str">
        <f>IF(ISBLANK(D61),"",COUNTA($B$2:B61))</f>
        <v/>
      </c>
      <c r="B61" s="2" t="str">
        <f t="shared" si="3"/>
        <v>0</v>
      </c>
      <c r="C61" s="4" t="str">
        <f t="shared" si="4"/>
        <v>NO</v>
      </c>
      <c r="D61" s="39"/>
      <c r="F61">
        <f t="shared" si="0"/>
        <v>0</v>
      </c>
      <c r="G61" s="2" t="str">
        <f t="shared" si="5"/>
        <v/>
      </c>
      <c r="H61" s="2">
        <f t="shared" si="1"/>
        <v>0</v>
      </c>
      <c r="I61">
        <f t="shared" si="2"/>
        <v>0</v>
      </c>
    </row>
    <row r="62" spans="1:9" ht="15.75" thickBot="1" x14ac:dyDescent="0.3">
      <c r="A62" s="2" t="str">
        <f>IF(ISBLANK(D62),"",COUNTA($B$2:B62))</f>
        <v/>
      </c>
      <c r="B62" s="2" t="str">
        <f t="shared" si="3"/>
        <v>0</v>
      </c>
      <c r="C62" s="4" t="str">
        <f t="shared" si="4"/>
        <v>NO</v>
      </c>
      <c r="D62" s="39"/>
      <c r="F62">
        <f t="shared" si="0"/>
        <v>0</v>
      </c>
      <c r="G62" s="2" t="str">
        <f t="shared" si="5"/>
        <v/>
      </c>
      <c r="H62" s="2">
        <f t="shared" si="1"/>
        <v>0</v>
      </c>
      <c r="I62">
        <f t="shared" si="2"/>
        <v>0</v>
      </c>
    </row>
    <row r="63" spans="1:9" ht="15.75" thickBot="1" x14ac:dyDescent="0.3">
      <c r="A63" s="2" t="str">
        <f>IF(ISBLANK(D63),"",COUNTA($B$2:B63))</f>
        <v/>
      </c>
      <c r="B63" s="2" t="str">
        <f t="shared" si="3"/>
        <v>0</v>
      </c>
      <c r="C63" s="4" t="str">
        <f t="shared" si="4"/>
        <v>NO</v>
      </c>
      <c r="D63" s="39"/>
      <c r="F63">
        <f t="shared" si="0"/>
        <v>0</v>
      </c>
      <c r="G63" s="2" t="str">
        <f t="shared" si="5"/>
        <v/>
      </c>
      <c r="H63" s="2">
        <f t="shared" si="1"/>
        <v>0</v>
      </c>
      <c r="I63">
        <f t="shared" si="2"/>
        <v>0</v>
      </c>
    </row>
    <row r="64" spans="1:9" ht="15.75" thickBot="1" x14ac:dyDescent="0.3">
      <c r="A64" s="2" t="str">
        <f>IF(ISBLANK(D64),"",COUNTA($B$2:B64))</f>
        <v/>
      </c>
      <c r="B64" s="2" t="str">
        <f t="shared" si="3"/>
        <v>0</v>
      </c>
      <c r="C64" s="4" t="str">
        <f t="shared" si="4"/>
        <v>NO</v>
      </c>
      <c r="D64" s="39"/>
      <c r="F64">
        <f t="shared" si="0"/>
        <v>0</v>
      </c>
      <c r="G64" s="2" t="str">
        <f t="shared" si="5"/>
        <v/>
      </c>
      <c r="H64" s="2">
        <f t="shared" si="1"/>
        <v>0</v>
      </c>
      <c r="I64">
        <f t="shared" si="2"/>
        <v>0</v>
      </c>
    </row>
    <row r="65" spans="1:9" ht="15.75" thickBot="1" x14ac:dyDescent="0.3">
      <c r="A65" s="2" t="str">
        <f>IF(ISBLANK(D65),"",COUNTA($B$2:B65))</f>
        <v/>
      </c>
      <c r="B65" s="2" t="str">
        <f t="shared" si="3"/>
        <v>0</v>
      </c>
      <c r="C65" s="4" t="str">
        <f t="shared" si="4"/>
        <v>NO</v>
      </c>
      <c r="D65" s="39"/>
      <c r="F65">
        <f t="shared" si="0"/>
        <v>0</v>
      </c>
      <c r="G65" s="2" t="str">
        <f t="shared" si="5"/>
        <v/>
      </c>
      <c r="H65" s="2">
        <f t="shared" si="1"/>
        <v>0</v>
      </c>
      <c r="I65">
        <f t="shared" si="2"/>
        <v>0</v>
      </c>
    </row>
    <row r="66" spans="1:9" ht="15.75" thickBot="1" x14ac:dyDescent="0.3">
      <c r="A66" s="2" t="str">
        <f>IF(ISBLANK(D66),"",COUNTA($B$2:B66))</f>
        <v/>
      </c>
      <c r="B66" s="2" t="str">
        <f t="shared" si="3"/>
        <v>0</v>
      </c>
      <c r="C66" s="4" t="str">
        <f t="shared" si="4"/>
        <v>NO</v>
      </c>
      <c r="D66" s="39"/>
      <c r="F66">
        <f t="shared" ref="F66:F129" si="10">+LEN(G66)</f>
        <v>0</v>
      </c>
      <c r="G66" s="2" t="str">
        <f t="shared" si="5"/>
        <v/>
      </c>
      <c r="H66" s="2">
        <f t="shared" ref="H66:H129" si="11">IF(ISBLANK(J66),0,IF(ISNUMBER(SEARCH("+",J66)),RIGHT(J66,LEN(J66)-SEARCH("+",J66,1)),RIGHT(J66,LEN(J66)-SEARCH("-",J66,1)+1)))</f>
        <v>0</v>
      </c>
      <c r="I66">
        <f t="shared" ref="I66:I129" si="12">+LEN(J66)</f>
        <v>0</v>
      </c>
    </row>
    <row r="67" spans="1:9" ht="15.75" thickBot="1" x14ac:dyDescent="0.3">
      <c r="A67" s="2" t="str">
        <f>IF(ISBLANK(D67),"",COUNTA($B$2:B67))</f>
        <v/>
      </c>
      <c r="B67" s="2" t="str">
        <f t="shared" ref="B67:B130" si="13">IF(C67="NO","0",IF(C67&gt;=11111,10000,ROUND(IF((SIGN(C67)=-1),C67*(1+$E$1/100),C67*(1-$E$1/100)),0)))</f>
        <v>0</v>
      </c>
      <c r="C67" s="4" t="str">
        <f t="shared" ref="C67:C130" si="14">IF(ISERROR(_xlfn.NUMBERVALUE(VLOOKUP(D67,G:H,2,0))),"NO",_xlfn.NUMBERVALUE(VLOOKUP(D67,G:H,2,0)))</f>
        <v>NO</v>
      </c>
      <c r="D67" s="39"/>
      <c r="F67">
        <f t="shared" si="10"/>
        <v>0</v>
      </c>
      <c r="G67" s="2" t="str">
        <f t="shared" ref="G67:G130" si="15">UPPER(IF(ISBLANK(J67),"",IF(ISNUMBER(SEARCH("+",J67)),LEFT(J67,SEARCH("+",J67,1)-1),LEFT(J67,SEARCH("-",J67,1)-1))))</f>
        <v/>
      </c>
      <c r="H67" s="2">
        <f t="shared" si="11"/>
        <v>0</v>
      </c>
      <c r="I67">
        <f t="shared" si="12"/>
        <v>0</v>
      </c>
    </row>
    <row r="68" spans="1:9" ht="15.75" thickBot="1" x14ac:dyDescent="0.3">
      <c r="A68" s="2" t="str">
        <f>IF(ISBLANK(D68),"",COUNTA($B$2:B68))</f>
        <v/>
      </c>
      <c r="B68" s="2" t="str">
        <f t="shared" si="13"/>
        <v>0</v>
      </c>
      <c r="C68" s="4" t="str">
        <f t="shared" si="14"/>
        <v>NO</v>
      </c>
      <c r="D68" s="39"/>
      <c r="F68">
        <f t="shared" si="10"/>
        <v>0</v>
      </c>
      <c r="G68" s="2" t="str">
        <f t="shared" si="15"/>
        <v/>
      </c>
      <c r="H68" s="2">
        <f t="shared" si="11"/>
        <v>0</v>
      </c>
      <c r="I68">
        <f t="shared" si="12"/>
        <v>0</v>
      </c>
    </row>
    <row r="69" spans="1:9" ht="15.75" thickBot="1" x14ac:dyDescent="0.3">
      <c r="A69" s="2" t="str">
        <f>IF(ISBLANK(D69),"",COUNTA($B$2:B69))</f>
        <v/>
      </c>
      <c r="B69" s="2" t="str">
        <f t="shared" si="13"/>
        <v>0</v>
      </c>
      <c r="C69" s="4" t="str">
        <f t="shared" si="14"/>
        <v>NO</v>
      </c>
      <c r="D69" s="39"/>
      <c r="F69">
        <f t="shared" si="10"/>
        <v>0</v>
      </c>
      <c r="G69" s="2" t="str">
        <f t="shared" si="15"/>
        <v/>
      </c>
      <c r="H69" s="2">
        <f t="shared" si="11"/>
        <v>0</v>
      </c>
      <c r="I69">
        <f t="shared" si="12"/>
        <v>0</v>
      </c>
    </row>
    <row r="70" spans="1:9" ht="15.75" thickBot="1" x14ac:dyDescent="0.3">
      <c r="A70" s="2" t="str">
        <f>IF(ISBLANK(D70),"",COUNTA($B$2:B70))</f>
        <v/>
      </c>
      <c r="B70" s="2" t="str">
        <f t="shared" si="13"/>
        <v>0</v>
      </c>
      <c r="C70" s="4" t="str">
        <f t="shared" si="14"/>
        <v>NO</v>
      </c>
      <c r="D70" s="39"/>
      <c r="F70">
        <f t="shared" si="10"/>
        <v>0</v>
      </c>
      <c r="G70" s="2" t="str">
        <f t="shared" si="15"/>
        <v/>
      </c>
      <c r="H70" s="2">
        <f t="shared" si="11"/>
        <v>0</v>
      </c>
      <c r="I70">
        <f t="shared" si="12"/>
        <v>0</v>
      </c>
    </row>
    <row r="71" spans="1:9" ht="15.75" thickBot="1" x14ac:dyDescent="0.3">
      <c r="A71" s="2" t="str">
        <f>IF(ISBLANK(D71),"",COUNTA($B$2:B71))</f>
        <v/>
      </c>
      <c r="B71" s="2" t="str">
        <f t="shared" si="13"/>
        <v>0</v>
      </c>
      <c r="C71" s="4" t="str">
        <f t="shared" si="14"/>
        <v>NO</v>
      </c>
      <c r="D71" s="39"/>
      <c r="F71">
        <f t="shared" si="10"/>
        <v>0</v>
      </c>
      <c r="G71" s="2" t="str">
        <f t="shared" si="15"/>
        <v/>
      </c>
      <c r="H71" s="2">
        <f t="shared" si="11"/>
        <v>0</v>
      </c>
      <c r="I71">
        <f t="shared" si="12"/>
        <v>0</v>
      </c>
    </row>
    <row r="72" spans="1:9" ht="15.75" thickBot="1" x14ac:dyDescent="0.3">
      <c r="A72" s="2" t="str">
        <f>IF(ISBLANK(D72),"",COUNTA($B$2:B72))</f>
        <v/>
      </c>
      <c r="B72" s="2" t="str">
        <f t="shared" si="13"/>
        <v>0</v>
      </c>
      <c r="C72" s="4" t="str">
        <f t="shared" si="14"/>
        <v>NO</v>
      </c>
      <c r="D72" s="39"/>
      <c r="F72">
        <f t="shared" si="10"/>
        <v>0</v>
      </c>
      <c r="G72" s="2" t="str">
        <f t="shared" si="15"/>
        <v/>
      </c>
      <c r="H72" s="2">
        <f t="shared" si="11"/>
        <v>0</v>
      </c>
      <c r="I72">
        <f t="shared" si="12"/>
        <v>0</v>
      </c>
    </row>
    <row r="73" spans="1:9" ht="15.75" thickBot="1" x14ac:dyDescent="0.3">
      <c r="A73" s="2" t="str">
        <f>IF(ISBLANK(D73),"",COUNTA($B$2:B73))</f>
        <v/>
      </c>
      <c r="B73" s="2" t="str">
        <f t="shared" si="13"/>
        <v>0</v>
      </c>
      <c r="C73" s="4" t="str">
        <f t="shared" si="14"/>
        <v>NO</v>
      </c>
      <c r="D73" s="39"/>
      <c r="F73">
        <f t="shared" si="10"/>
        <v>0</v>
      </c>
      <c r="G73" s="2" t="str">
        <f t="shared" si="15"/>
        <v/>
      </c>
      <c r="H73" s="2">
        <f t="shared" si="11"/>
        <v>0</v>
      </c>
      <c r="I73">
        <f t="shared" si="12"/>
        <v>0</v>
      </c>
    </row>
    <row r="74" spans="1:9" ht="15.75" thickBot="1" x14ac:dyDescent="0.3">
      <c r="A74" s="2" t="str">
        <f>IF(ISBLANK(D74),"",COUNTA($B$2:B74))</f>
        <v/>
      </c>
      <c r="B74" s="2" t="str">
        <f t="shared" si="13"/>
        <v>0</v>
      </c>
      <c r="C74" s="4" t="str">
        <f t="shared" si="14"/>
        <v>NO</v>
      </c>
      <c r="D74" s="39"/>
      <c r="F74">
        <f t="shared" si="10"/>
        <v>0</v>
      </c>
      <c r="G74" s="2" t="str">
        <f t="shared" si="15"/>
        <v/>
      </c>
      <c r="H74" s="2">
        <f t="shared" si="11"/>
        <v>0</v>
      </c>
      <c r="I74">
        <f t="shared" si="12"/>
        <v>0</v>
      </c>
    </row>
    <row r="75" spans="1:9" ht="15.75" thickBot="1" x14ac:dyDescent="0.3">
      <c r="A75" s="2" t="str">
        <f>IF(ISBLANK(D75),"",COUNTA($B$2:B75))</f>
        <v/>
      </c>
      <c r="B75" s="2" t="str">
        <f t="shared" si="13"/>
        <v>0</v>
      </c>
      <c r="C75" s="4" t="str">
        <f t="shared" si="14"/>
        <v>NO</v>
      </c>
      <c r="D75" s="39"/>
      <c r="F75">
        <f t="shared" si="10"/>
        <v>0</v>
      </c>
      <c r="G75" s="2" t="str">
        <f t="shared" si="15"/>
        <v/>
      </c>
      <c r="H75" s="2">
        <f t="shared" si="11"/>
        <v>0</v>
      </c>
      <c r="I75">
        <f t="shared" si="12"/>
        <v>0</v>
      </c>
    </row>
    <row r="76" spans="1:9" ht="15.75" thickBot="1" x14ac:dyDescent="0.3">
      <c r="A76" s="2" t="str">
        <f>IF(ISBLANK(D76),"",COUNTA($B$2:B76))</f>
        <v/>
      </c>
      <c r="B76" s="2" t="str">
        <f t="shared" si="13"/>
        <v>0</v>
      </c>
      <c r="C76" s="4" t="str">
        <f t="shared" si="14"/>
        <v>NO</v>
      </c>
      <c r="D76" s="39"/>
      <c r="F76">
        <f t="shared" si="10"/>
        <v>0</v>
      </c>
      <c r="G76" s="2" t="str">
        <f t="shared" si="15"/>
        <v/>
      </c>
      <c r="H76" s="2">
        <f t="shared" si="11"/>
        <v>0</v>
      </c>
      <c r="I76">
        <f t="shared" si="12"/>
        <v>0</v>
      </c>
    </row>
    <row r="77" spans="1:9" ht="15.75" thickBot="1" x14ac:dyDescent="0.3">
      <c r="A77" s="2" t="str">
        <f>IF(ISBLANK(D77),"",COUNTA($B$2:B77))</f>
        <v/>
      </c>
      <c r="B77" s="2" t="str">
        <f t="shared" si="13"/>
        <v>0</v>
      </c>
      <c r="C77" s="4" t="str">
        <f t="shared" si="14"/>
        <v>NO</v>
      </c>
      <c r="D77" s="39"/>
      <c r="F77">
        <f t="shared" si="10"/>
        <v>0</v>
      </c>
      <c r="G77" s="2" t="str">
        <f t="shared" si="15"/>
        <v/>
      </c>
      <c r="H77" s="2">
        <f t="shared" si="11"/>
        <v>0</v>
      </c>
      <c r="I77">
        <f t="shared" si="12"/>
        <v>0</v>
      </c>
    </row>
    <row r="78" spans="1:9" ht="15.75" thickBot="1" x14ac:dyDescent="0.3">
      <c r="A78" s="2" t="str">
        <f>IF(ISBLANK(D78),"",COUNTA($B$2:B78))</f>
        <v/>
      </c>
      <c r="B78" s="2" t="str">
        <f t="shared" si="13"/>
        <v>0</v>
      </c>
      <c r="C78" s="4" t="str">
        <f t="shared" si="14"/>
        <v>NO</v>
      </c>
      <c r="D78" s="39"/>
      <c r="F78">
        <f t="shared" si="10"/>
        <v>0</v>
      </c>
      <c r="G78" s="2" t="str">
        <f t="shared" si="15"/>
        <v/>
      </c>
      <c r="H78" s="2">
        <f t="shared" si="11"/>
        <v>0</v>
      </c>
      <c r="I78">
        <f t="shared" si="12"/>
        <v>0</v>
      </c>
    </row>
    <row r="79" spans="1:9" ht="15.75" thickBot="1" x14ac:dyDescent="0.3">
      <c r="A79" s="2" t="str">
        <f>IF(ISBLANK(D79),"",COUNTA($B$2:B79))</f>
        <v/>
      </c>
      <c r="B79" s="2" t="str">
        <f t="shared" si="13"/>
        <v>0</v>
      </c>
      <c r="C79" s="4" t="str">
        <f t="shared" si="14"/>
        <v>NO</v>
      </c>
      <c r="D79" s="39"/>
      <c r="F79">
        <f t="shared" si="10"/>
        <v>0</v>
      </c>
      <c r="G79" s="2" t="str">
        <f t="shared" si="15"/>
        <v/>
      </c>
      <c r="H79" s="2">
        <f t="shared" si="11"/>
        <v>0</v>
      </c>
      <c r="I79">
        <f t="shared" si="12"/>
        <v>0</v>
      </c>
    </row>
    <row r="80" spans="1:9" ht="15.75" thickBot="1" x14ac:dyDescent="0.3">
      <c r="A80" s="2" t="str">
        <f>IF(ISBLANK(D80),"",COUNTA($B$2:B80))</f>
        <v/>
      </c>
      <c r="B80" s="2" t="str">
        <f t="shared" si="13"/>
        <v>0</v>
      </c>
      <c r="C80" s="4" t="str">
        <f t="shared" si="14"/>
        <v>NO</v>
      </c>
      <c r="D80" s="39"/>
      <c r="F80">
        <f t="shared" si="10"/>
        <v>0</v>
      </c>
      <c r="G80" s="2" t="str">
        <f t="shared" si="15"/>
        <v/>
      </c>
      <c r="H80" s="2">
        <f t="shared" si="11"/>
        <v>0</v>
      </c>
      <c r="I80">
        <f t="shared" si="12"/>
        <v>0</v>
      </c>
    </row>
    <row r="81" spans="1:9" ht="15.75" thickBot="1" x14ac:dyDescent="0.3">
      <c r="A81" s="2" t="str">
        <f>IF(ISBLANK(D81),"",COUNTA($B$2:B81))</f>
        <v/>
      </c>
      <c r="B81" s="2" t="str">
        <f t="shared" si="13"/>
        <v>0</v>
      </c>
      <c r="C81" s="4" t="str">
        <f t="shared" si="14"/>
        <v>NO</v>
      </c>
      <c r="D81" s="39"/>
      <c r="F81">
        <f t="shared" si="10"/>
        <v>0</v>
      </c>
      <c r="G81" s="2" t="str">
        <f t="shared" si="15"/>
        <v/>
      </c>
      <c r="H81" s="2">
        <f t="shared" si="11"/>
        <v>0</v>
      </c>
      <c r="I81">
        <f t="shared" si="12"/>
        <v>0</v>
      </c>
    </row>
    <row r="82" spans="1:9" ht="15.75" thickBot="1" x14ac:dyDescent="0.3">
      <c r="A82" s="2" t="str">
        <f>IF(ISBLANK(D82),"",COUNTA($B$2:B82))</f>
        <v/>
      </c>
      <c r="B82" s="2" t="str">
        <f t="shared" si="13"/>
        <v>0</v>
      </c>
      <c r="C82" s="4" t="str">
        <f t="shared" si="14"/>
        <v>NO</v>
      </c>
      <c r="D82" s="39"/>
      <c r="F82">
        <f t="shared" si="10"/>
        <v>0</v>
      </c>
      <c r="G82" s="2" t="str">
        <f t="shared" si="15"/>
        <v/>
      </c>
      <c r="H82" s="2">
        <f t="shared" si="11"/>
        <v>0</v>
      </c>
      <c r="I82">
        <f t="shared" si="12"/>
        <v>0</v>
      </c>
    </row>
    <row r="83" spans="1:9" ht="15.75" thickBot="1" x14ac:dyDescent="0.3">
      <c r="A83" s="2" t="str">
        <f>IF(ISBLANK(D83),"",COUNTA($B$2:B83))</f>
        <v/>
      </c>
      <c r="B83" s="2" t="str">
        <f t="shared" si="13"/>
        <v>0</v>
      </c>
      <c r="C83" s="4" t="str">
        <f t="shared" si="14"/>
        <v>NO</v>
      </c>
      <c r="D83" s="39"/>
      <c r="F83">
        <f t="shared" si="10"/>
        <v>0</v>
      </c>
      <c r="G83" s="2" t="str">
        <f t="shared" si="15"/>
        <v/>
      </c>
      <c r="H83" s="2">
        <f t="shared" si="11"/>
        <v>0</v>
      </c>
      <c r="I83">
        <f t="shared" si="12"/>
        <v>0</v>
      </c>
    </row>
    <row r="84" spans="1:9" ht="15.75" thickBot="1" x14ac:dyDescent="0.3">
      <c r="A84" s="2" t="str">
        <f>IF(ISBLANK(D84),"",COUNTA($B$2:B84))</f>
        <v/>
      </c>
      <c r="B84" s="2" t="str">
        <f t="shared" si="13"/>
        <v>0</v>
      </c>
      <c r="C84" s="4" t="str">
        <f t="shared" si="14"/>
        <v>NO</v>
      </c>
      <c r="D84" s="39"/>
      <c r="F84">
        <f t="shared" si="10"/>
        <v>0</v>
      </c>
      <c r="G84" s="2" t="str">
        <f t="shared" si="15"/>
        <v/>
      </c>
      <c r="H84" s="2">
        <f t="shared" si="11"/>
        <v>0</v>
      </c>
      <c r="I84">
        <f t="shared" si="12"/>
        <v>0</v>
      </c>
    </row>
    <row r="85" spans="1:9" ht="15.75" thickBot="1" x14ac:dyDescent="0.3">
      <c r="A85" s="2" t="str">
        <f>IF(ISBLANK(D85),"",COUNTA($B$2:B85))</f>
        <v/>
      </c>
      <c r="B85" s="2" t="str">
        <f t="shared" si="13"/>
        <v>0</v>
      </c>
      <c r="C85" s="4" t="str">
        <f t="shared" si="14"/>
        <v>NO</v>
      </c>
      <c r="D85" s="39"/>
      <c r="F85">
        <f t="shared" si="10"/>
        <v>0</v>
      </c>
      <c r="G85" s="2" t="str">
        <f t="shared" si="15"/>
        <v/>
      </c>
      <c r="H85" s="2">
        <f t="shared" si="11"/>
        <v>0</v>
      </c>
      <c r="I85">
        <f t="shared" si="12"/>
        <v>0</v>
      </c>
    </row>
    <row r="86" spans="1:9" ht="15.75" thickBot="1" x14ac:dyDescent="0.3">
      <c r="A86" s="2" t="str">
        <f>IF(ISBLANK(D86),"",COUNTA($B$2:B86))</f>
        <v/>
      </c>
      <c r="B86" s="2" t="str">
        <f t="shared" si="13"/>
        <v>0</v>
      </c>
      <c r="C86" s="4" t="str">
        <f t="shared" si="14"/>
        <v>NO</v>
      </c>
      <c r="D86" s="39"/>
      <c r="F86">
        <f t="shared" si="10"/>
        <v>0</v>
      </c>
      <c r="G86" s="2" t="str">
        <f t="shared" si="15"/>
        <v/>
      </c>
      <c r="H86" s="2">
        <f t="shared" si="11"/>
        <v>0</v>
      </c>
      <c r="I86">
        <f t="shared" si="12"/>
        <v>0</v>
      </c>
    </row>
    <row r="87" spans="1:9" ht="15.75" thickBot="1" x14ac:dyDescent="0.3">
      <c r="A87" s="2" t="str">
        <f>IF(ISBLANK(D87),"",COUNTA($B$2:B87))</f>
        <v/>
      </c>
      <c r="B87" s="2" t="str">
        <f t="shared" si="13"/>
        <v>0</v>
      </c>
      <c r="C87" s="4" t="str">
        <f t="shared" si="14"/>
        <v>NO</v>
      </c>
      <c r="D87" s="39"/>
      <c r="F87">
        <f t="shared" si="10"/>
        <v>0</v>
      </c>
      <c r="G87" s="2" t="str">
        <f t="shared" si="15"/>
        <v/>
      </c>
      <c r="H87" s="2">
        <f t="shared" si="11"/>
        <v>0</v>
      </c>
      <c r="I87">
        <f t="shared" si="12"/>
        <v>0</v>
      </c>
    </row>
    <row r="88" spans="1:9" ht="15.75" thickBot="1" x14ac:dyDescent="0.3">
      <c r="A88" s="2" t="str">
        <f>IF(ISBLANK(D88),"",COUNTA($B$2:B88))</f>
        <v/>
      </c>
      <c r="B88" s="2" t="str">
        <f t="shared" si="13"/>
        <v>0</v>
      </c>
      <c r="C88" s="4" t="str">
        <f t="shared" si="14"/>
        <v>NO</v>
      </c>
      <c r="D88" s="39"/>
      <c r="F88">
        <f t="shared" si="10"/>
        <v>0</v>
      </c>
      <c r="G88" s="2" t="str">
        <f t="shared" si="15"/>
        <v/>
      </c>
      <c r="H88" s="2">
        <f t="shared" si="11"/>
        <v>0</v>
      </c>
      <c r="I88">
        <f t="shared" si="12"/>
        <v>0</v>
      </c>
    </row>
    <row r="89" spans="1:9" ht="15.75" thickBot="1" x14ac:dyDescent="0.3">
      <c r="A89" s="2" t="str">
        <f>IF(ISBLANK(D89),"",COUNTA($B$2:B89))</f>
        <v/>
      </c>
      <c r="B89" s="2" t="str">
        <f t="shared" si="13"/>
        <v>0</v>
      </c>
      <c r="C89" s="4" t="str">
        <f t="shared" si="14"/>
        <v>NO</v>
      </c>
      <c r="D89" s="39"/>
      <c r="F89">
        <f t="shared" si="10"/>
        <v>0</v>
      </c>
      <c r="G89" s="2" t="str">
        <f t="shared" si="15"/>
        <v/>
      </c>
      <c r="H89" s="2">
        <f t="shared" si="11"/>
        <v>0</v>
      </c>
      <c r="I89">
        <f t="shared" si="12"/>
        <v>0</v>
      </c>
    </row>
    <row r="90" spans="1:9" ht="15.75" thickBot="1" x14ac:dyDescent="0.3">
      <c r="A90" s="2" t="str">
        <f>IF(ISBLANK(D90),"",COUNTA($B$2:B90))</f>
        <v/>
      </c>
      <c r="B90" s="2" t="str">
        <f t="shared" si="13"/>
        <v>0</v>
      </c>
      <c r="C90" s="4" t="str">
        <f t="shared" si="14"/>
        <v>NO</v>
      </c>
      <c r="D90" s="39"/>
      <c r="F90">
        <f t="shared" si="10"/>
        <v>0</v>
      </c>
      <c r="G90" s="2" t="str">
        <f t="shared" si="15"/>
        <v/>
      </c>
      <c r="H90" s="2">
        <f t="shared" si="11"/>
        <v>0</v>
      </c>
      <c r="I90">
        <f t="shared" si="12"/>
        <v>0</v>
      </c>
    </row>
    <row r="91" spans="1:9" ht="15.75" thickBot="1" x14ac:dyDescent="0.3">
      <c r="A91" s="2" t="str">
        <f>IF(ISBLANK(D91),"",COUNTA($B$2:B91))</f>
        <v/>
      </c>
      <c r="B91" s="2" t="str">
        <f t="shared" si="13"/>
        <v>0</v>
      </c>
      <c r="C91" s="4" t="str">
        <f t="shared" si="14"/>
        <v>NO</v>
      </c>
      <c r="D91" s="39"/>
      <c r="F91">
        <f t="shared" si="10"/>
        <v>0</v>
      </c>
      <c r="G91" s="2" t="str">
        <f t="shared" si="15"/>
        <v/>
      </c>
      <c r="H91" s="2">
        <f t="shared" si="11"/>
        <v>0</v>
      </c>
      <c r="I91">
        <f t="shared" si="12"/>
        <v>0</v>
      </c>
    </row>
    <row r="92" spans="1:9" ht="15.75" thickBot="1" x14ac:dyDescent="0.3">
      <c r="A92" s="2" t="str">
        <f>IF(ISBLANK(D92),"",COUNTA($B$2:B92))</f>
        <v/>
      </c>
      <c r="B92" s="2" t="str">
        <f t="shared" si="13"/>
        <v>0</v>
      </c>
      <c r="C92" s="4" t="str">
        <f t="shared" si="14"/>
        <v>NO</v>
      </c>
      <c r="D92" s="39"/>
      <c r="F92">
        <f t="shared" si="10"/>
        <v>0</v>
      </c>
      <c r="G92" s="2" t="str">
        <f t="shared" si="15"/>
        <v/>
      </c>
      <c r="H92" s="2">
        <f t="shared" si="11"/>
        <v>0</v>
      </c>
      <c r="I92">
        <f t="shared" si="12"/>
        <v>0</v>
      </c>
    </row>
    <row r="93" spans="1:9" ht="15.75" thickBot="1" x14ac:dyDescent="0.3">
      <c r="A93" s="2" t="str">
        <f>IF(ISBLANK(D93),"",COUNTA($B$2:B93))</f>
        <v/>
      </c>
      <c r="B93" s="2" t="str">
        <f t="shared" si="13"/>
        <v>0</v>
      </c>
      <c r="C93" s="4" t="str">
        <f t="shared" si="14"/>
        <v>NO</v>
      </c>
      <c r="D93" s="39"/>
      <c r="F93">
        <f t="shared" si="10"/>
        <v>0</v>
      </c>
      <c r="G93" s="2" t="str">
        <f t="shared" si="15"/>
        <v/>
      </c>
      <c r="H93" s="2">
        <f t="shared" si="11"/>
        <v>0</v>
      </c>
      <c r="I93">
        <f t="shared" si="12"/>
        <v>0</v>
      </c>
    </row>
    <row r="94" spans="1:9" ht="15.75" thickBot="1" x14ac:dyDescent="0.3">
      <c r="A94" s="2" t="str">
        <f>IF(ISBLANK(D94),"",COUNTA($B$2:B94))</f>
        <v/>
      </c>
      <c r="B94" s="2" t="str">
        <f t="shared" si="13"/>
        <v>0</v>
      </c>
      <c r="C94" s="4" t="str">
        <f t="shared" si="14"/>
        <v>NO</v>
      </c>
      <c r="D94" s="39"/>
      <c r="F94">
        <f t="shared" si="10"/>
        <v>0</v>
      </c>
      <c r="G94" s="2" t="str">
        <f t="shared" si="15"/>
        <v/>
      </c>
      <c r="H94" s="2">
        <f t="shared" si="11"/>
        <v>0</v>
      </c>
      <c r="I94">
        <f t="shared" si="12"/>
        <v>0</v>
      </c>
    </row>
    <row r="95" spans="1:9" ht="15.75" thickBot="1" x14ac:dyDescent="0.3">
      <c r="A95" s="2" t="str">
        <f>IF(ISBLANK(D95),"",COUNTA($B$2:B95))</f>
        <v/>
      </c>
      <c r="B95" s="2" t="str">
        <f t="shared" si="13"/>
        <v>0</v>
      </c>
      <c r="C95" s="4" t="str">
        <f t="shared" si="14"/>
        <v>NO</v>
      </c>
      <c r="D95" s="39"/>
      <c r="F95">
        <f t="shared" si="10"/>
        <v>0</v>
      </c>
      <c r="G95" s="2" t="str">
        <f t="shared" si="15"/>
        <v/>
      </c>
      <c r="H95" s="2">
        <f t="shared" si="11"/>
        <v>0</v>
      </c>
      <c r="I95">
        <f t="shared" si="12"/>
        <v>0</v>
      </c>
    </row>
    <row r="96" spans="1:9" ht="15.75" thickBot="1" x14ac:dyDescent="0.3">
      <c r="A96" s="2" t="str">
        <f>IF(ISBLANK(D96),"",COUNTA($B$2:B96))</f>
        <v/>
      </c>
      <c r="B96" s="2" t="str">
        <f t="shared" si="13"/>
        <v>0</v>
      </c>
      <c r="C96" s="4" t="str">
        <f t="shared" si="14"/>
        <v>NO</v>
      </c>
      <c r="D96" s="39"/>
      <c r="F96">
        <f t="shared" si="10"/>
        <v>0</v>
      </c>
      <c r="G96" s="2" t="str">
        <f t="shared" si="15"/>
        <v/>
      </c>
      <c r="H96" s="2">
        <f t="shared" si="11"/>
        <v>0</v>
      </c>
      <c r="I96">
        <f t="shared" si="12"/>
        <v>0</v>
      </c>
    </row>
    <row r="97" spans="1:9" ht="15.75" thickBot="1" x14ac:dyDescent="0.3">
      <c r="A97" s="2" t="str">
        <f>IF(ISBLANK(D97),"",COUNTA($B$2:B97))</f>
        <v/>
      </c>
      <c r="B97" s="2" t="str">
        <f t="shared" si="13"/>
        <v>0</v>
      </c>
      <c r="C97" s="4" t="str">
        <f t="shared" si="14"/>
        <v>NO</v>
      </c>
      <c r="D97" s="39"/>
      <c r="F97">
        <f t="shared" si="10"/>
        <v>0</v>
      </c>
      <c r="G97" s="2" t="str">
        <f t="shared" si="15"/>
        <v/>
      </c>
      <c r="H97" s="2">
        <f t="shared" si="11"/>
        <v>0</v>
      </c>
      <c r="I97">
        <f t="shared" si="12"/>
        <v>0</v>
      </c>
    </row>
    <row r="98" spans="1:9" ht="15.75" thickBot="1" x14ac:dyDescent="0.3">
      <c r="A98" s="2" t="str">
        <f>IF(ISBLANK(D98),"",COUNTA($B$2:B98))</f>
        <v/>
      </c>
      <c r="B98" s="2" t="str">
        <f t="shared" si="13"/>
        <v>0</v>
      </c>
      <c r="C98" s="4" t="str">
        <f t="shared" si="14"/>
        <v>NO</v>
      </c>
      <c r="D98" s="39"/>
      <c r="F98">
        <f t="shared" si="10"/>
        <v>0</v>
      </c>
      <c r="G98" s="2" t="str">
        <f t="shared" si="15"/>
        <v/>
      </c>
      <c r="H98" s="2">
        <f t="shared" si="11"/>
        <v>0</v>
      </c>
      <c r="I98">
        <f t="shared" si="12"/>
        <v>0</v>
      </c>
    </row>
    <row r="99" spans="1:9" ht="15.75" thickBot="1" x14ac:dyDescent="0.3">
      <c r="A99" s="2" t="str">
        <f>IF(ISBLANK(D99),"",COUNTA($B$2:B99))</f>
        <v/>
      </c>
      <c r="B99" s="2" t="str">
        <f t="shared" si="13"/>
        <v>0</v>
      </c>
      <c r="C99" s="4" t="str">
        <f t="shared" si="14"/>
        <v>NO</v>
      </c>
      <c r="D99" s="39"/>
      <c r="F99">
        <f t="shared" si="10"/>
        <v>0</v>
      </c>
      <c r="G99" s="2" t="str">
        <f t="shared" si="15"/>
        <v/>
      </c>
      <c r="H99" s="2">
        <f t="shared" si="11"/>
        <v>0</v>
      </c>
      <c r="I99">
        <f t="shared" si="12"/>
        <v>0</v>
      </c>
    </row>
    <row r="100" spans="1:9" ht="15.75" thickBot="1" x14ac:dyDescent="0.3">
      <c r="A100" s="2" t="str">
        <f>IF(ISBLANK(D100),"",COUNTA($B$2:B100))</f>
        <v/>
      </c>
      <c r="B100" s="2" t="str">
        <f t="shared" si="13"/>
        <v>0</v>
      </c>
      <c r="C100" s="4" t="str">
        <f t="shared" si="14"/>
        <v>NO</v>
      </c>
      <c r="D100" s="39"/>
      <c r="F100">
        <f t="shared" si="10"/>
        <v>0</v>
      </c>
      <c r="G100" s="2" t="str">
        <f t="shared" si="15"/>
        <v/>
      </c>
      <c r="H100" s="2">
        <f t="shared" si="11"/>
        <v>0</v>
      </c>
      <c r="I100">
        <f t="shared" si="12"/>
        <v>0</v>
      </c>
    </row>
    <row r="101" spans="1:9" s="1" customFormat="1" ht="15.75" thickBot="1" x14ac:dyDescent="0.3">
      <c r="A101" s="2" t="str">
        <f>IF(ISBLANK(D101),"",COUNTA($B$2:B101))</f>
        <v/>
      </c>
      <c r="B101" s="2" t="str">
        <f t="shared" si="13"/>
        <v>0</v>
      </c>
      <c r="C101" s="4" t="str">
        <f t="shared" si="14"/>
        <v>NO</v>
      </c>
      <c r="D101" s="39"/>
      <c r="E101"/>
      <c r="F101">
        <f t="shared" si="10"/>
        <v>0</v>
      </c>
      <c r="G101" s="2" t="str">
        <f t="shared" si="15"/>
        <v/>
      </c>
      <c r="H101" s="2">
        <f t="shared" si="11"/>
        <v>0</v>
      </c>
      <c r="I101">
        <f t="shared" si="12"/>
        <v>0</v>
      </c>
    </row>
    <row r="102" spans="1:9" ht="15.75" thickBot="1" x14ac:dyDescent="0.3">
      <c r="A102" s="2" t="str">
        <f>IF(ISBLANK(D102),"",COUNTA($B$2:B102))</f>
        <v/>
      </c>
      <c r="B102" s="2" t="str">
        <f t="shared" si="13"/>
        <v>0</v>
      </c>
      <c r="C102" s="4" t="str">
        <f t="shared" si="14"/>
        <v>NO</v>
      </c>
      <c r="D102" s="39"/>
      <c r="F102">
        <f t="shared" si="10"/>
        <v>0</v>
      </c>
      <c r="G102" s="2" t="str">
        <f t="shared" si="15"/>
        <v/>
      </c>
      <c r="H102" s="2">
        <f t="shared" si="11"/>
        <v>0</v>
      </c>
      <c r="I102">
        <f t="shared" si="12"/>
        <v>0</v>
      </c>
    </row>
    <row r="103" spans="1:9" ht="15.75" thickBot="1" x14ac:dyDescent="0.3">
      <c r="A103" s="2" t="str">
        <f>IF(ISBLANK(D103),"",COUNTA($B$2:B103))</f>
        <v/>
      </c>
      <c r="B103" s="2" t="str">
        <f t="shared" si="13"/>
        <v>0</v>
      </c>
      <c r="C103" s="4" t="str">
        <f t="shared" si="14"/>
        <v>NO</v>
      </c>
      <c r="D103" s="39"/>
      <c r="F103">
        <f t="shared" si="10"/>
        <v>0</v>
      </c>
      <c r="G103" s="2" t="str">
        <f t="shared" si="15"/>
        <v/>
      </c>
      <c r="H103" s="2">
        <f t="shared" si="11"/>
        <v>0</v>
      </c>
      <c r="I103">
        <f t="shared" si="12"/>
        <v>0</v>
      </c>
    </row>
    <row r="104" spans="1:9" ht="15.75" thickBot="1" x14ac:dyDescent="0.3">
      <c r="A104" s="2" t="str">
        <f>IF(ISBLANK(D104),"",COUNTA($B$2:B104))</f>
        <v/>
      </c>
      <c r="B104" s="2" t="str">
        <f t="shared" si="13"/>
        <v>0</v>
      </c>
      <c r="C104" s="4" t="str">
        <f t="shared" si="14"/>
        <v>NO</v>
      </c>
      <c r="D104" s="39"/>
      <c r="F104">
        <f t="shared" si="10"/>
        <v>0</v>
      </c>
      <c r="G104" s="2" t="str">
        <f t="shared" si="15"/>
        <v/>
      </c>
      <c r="H104" s="2">
        <f t="shared" si="11"/>
        <v>0</v>
      </c>
      <c r="I104">
        <f t="shared" si="12"/>
        <v>0</v>
      </c>
    </row>
    <row r="105" spans="1:9" ht="15.75" thickBot="1" x14ac:dyDescent="0.3">
      <c r="A105" s="2" t="str">
        <f>IF(ISBLANK(D105),"",COUNTA($B$2:B105))</f>
        <v/>
      </c>
      <c r="B105" s="2" t="str">
        <f t="shared" si="13"/>
        <v>0</v>
      </c>
      <c r="C105" s="4" t="str">
        <f t="shared" si="14"/>
        <v>NO</v>
      </c>
      <c r="D105" s="39"/>
      <c r="F105">
        <f t="shared" si="10"/>
        <v>0</v>
      </c>
      <c r="G105" s="2" t="str">
        <f t="shared" si="15"/>
        <v/>
      </c>
      <c r="H105" s="2">
        <f t="shared" si="11"/>
        <v>0</v>
      </c>
      <c r="I105">
        <f t="shared" si="12"/>
        <v>0</v>
      </c>
    </row>
    <row r="106" spans="1:9" ht="15.75" thickBot="1" x14ac:dyDescent="0.3">
      <c r="A106" s="2" t="str">
        <f>IF(ISBLANK(D106),"",COUNTA($B$2:B106))</f>
        <v/>
      </c>
      <c r="B106" s="2" t="str">
        <f t="shared" si="13"/>
        <v>0</v>
      </c>
      <c r="C106" s="4" t="str">
        <f t="shared" si="14"/>
        <v>NO</v>
      </c>
      <c r="D106" s="39"/>
      <c r="F106">
        <f t="shared" si="10"/>
        <v>0</v>
      </c>
      <c r="G106" s="2" t="str">
        <f t="shared" si="15"/>
        <v/>
      </c>
      <c r="H106" s="2">
        <f t="shared" si="11"/>
        <v>0</v>
      </c>
      <c r="I106">
        <f t="shared" si="12"/>
        <v>0</v>
      </c>
    </row>
    <row r="107" spans="1:9" ht="15.75" thickBot="1" x14ac:dyDescent="0.3">
      <c r="A107" s="2" t="str">
        <f>IF(ISBLANK(D107),"",COUNTA($B$2:B107))</f>
        <v/>
      </c>
      <c r="B107" s="2" t="str">
        <f t="shared" si="13"/>
        <v>0</v>
      </c>
      <c r="C107" s="4" t="str">
        <f t="shared" si="14"/>
        <v>NO</v>
      </c>
      <c r="D107" s="39"/>
      <c r="F107">
        <f t="shared" si="10"/>
        <v>0</v>
      </c>
      <c r="G107" s="2" t="str">
        <f t="shared" si="15"/>
        <v/>
      </c>
      <c r="H107" s="2">
        <f t="shared" si="11"/>
        <v>0</v>
      </c>
      <c r="I107">
        <f t="shared" si="12"/>
        <v>0</v>
      </c>
    </row>
    <row r="108" spans="1:9" ht="15.75" thickBot="1" x14ac:dyDescent="0.3">
      <c r="A108" s="2" t="str">
        <f>IF(ISBLANK(D108),"",COUNTA($B$2:B108))</f>
        <v/>
      </c>
      <c r="B108" s="2" t="str">
        <f t="shared" si="13"/>
        <v>0</v>
      </c>
      <c r="C108" s="4" t="str">
        <f t="shared" si="14"/>
        <v>NO</v>
      </c>
      <c r="D108" s="39"/>
      <c r="F108">
        <f t="shared" si="10"/>
        <v>0</v>
      </c>
      <c r="G108" s="2" t="str">
        <f t="shared" si="15"/>
        <v/>
      </c>
      <c r="H108" s="2">
        <f t="shared" si="11"/>
        <v>0</v>
      </c>
      <c r="I108">
        <f t="shared" si="12"/>
        <v>0</v>
      </c>
    </row>
    <row r="109" spans="1:9" ht="15.75" thickBot="1" x14ac:dyDescent="0.3">
      <c r="A109" s="2" t="str">
        <f>IF(ISBLANK(D109),"",COUNTA($B$2:B109))</f>
        <v/>
      </c>
      <c r="B109" s="2" t="str">
        <f t="shared" si="13"/>
        <v>0</v>
      </c>
      <c r="C109" s="4" t="str">
        <f t="shared" si="14"/>
        <v>NO</v>
      </c>
      <c r="D109" s="39"/>
      <c r="F109">
        <f t="shared" si="10"/>
        <v>0</v>
      </c>
      <c r="G109" s="2" t="str">
        <f t="shared" si="15"/>
        <v/>
      </c>
      <c r="H109" s="2">
        <f t="shared" si="11"/>
        <v>0</v>
      </c>
      <c r="I109">
        <f t="shared" si="12"/>
        <v>0</v>
      </c>
    </row>
    <row r="110" spans="1:9" ht="15.75" thickBot="1" x14ac:dyDescent="0.3">
      <c r="A110" s="2" t="str">
        <f>IF(ISBLANK(D110),"",COUNTA($B$2:B110))</f>
        <v/>
      </c>
      <c r="B110" s="2" t="str">
        <f t="shared" si="13"/>
        <v>0</v>
      </c>
      <c r="C110" s="4" t="str">
        <f t="shared" si="14"/>
        <v>NO</v>
      </c>
      <c r="D110" s="39"/>
      <c r="F110">
        <f t="shared" si="10"/>
        <v>0</v>
      </c>
      <c r="G110" s="2" t="str">
        <f t="shared" si="15"/>
        <v/>
      </c>
      <c r="H110" s="2">
        <f t="shared" si="11"/>
        <v>0</v>
      </c>
      <c r="I110">
        <f t="shared" si="12"/>
        <v>0</v>
      </c>
    </row>
    <row r="111" spans="1:9" ht="15.75" thickBot="1" x14ac:dyDescent="0.3">
      <c r="A111" s="2" t="str">
        <f>IF(ISBLANK(D111),"",COUNTA($B$2:B111))</f>
        <v/>
      </c>
      <c r="B111" s="2" t="str">
        <f t="shared" si="13"/>
        <v>0</v>
      </c>
      <c r="C111" s="4" t="str">
        <f t="shared" si="14"/>
        <v>NO</v>
      </c>
      <c r="D111" s="39"/>
      <c r="F111">
        <f t="shared" si="10"/>
        <v>0</v>
      </c>
      <c r="G111" s="2" t="str">
        <f t="shared" si="15"/>
        <v/>
      </c>
      <c r="H111" s="2">
        <f t="shared" si="11"/>
        <v>0</v>
      </c>
      <c r="I111">
        <f t="shared" si="12"/>
        <v>0</v>
      </c>
    </row>
    <row r="112" spans="1:9" ht="15.75" thickBot="1" x14ac:dyDescent="0.3">
      <c r="A112" s="2" t="str">
        <f>IF(ISBLANK(D112),"",COUNTA($B$2:B112))</f>
        <v/>
      </c>
      <c r="B112" s="2" t="str">
        <f t="shared" si="13"/>
        <v>0</v>
      </c>
      <c r="C112" s="4" t="str">
        <f t="shared" si="14"/>
        <v>NO</v>
      </c>
      <c r="D112" s="39"/>
      <c r="F112">
        <f t="shared" si="10"/>
        <v>0</v>
      </c>
      <c r="G112" s="2" t="str">
        <f t="shared" si="15"/>
        <v/>
      </c>
      <c r="H112" s="2">
        <f t="shared" si="11"/>
        <v>0</v>
      </c>
      <c r="I112">
        <f t="shared" si="12"/>
        <v>0</v>
      </c>
    </row>
    <row r="113" spans="1:9" ht="15.75" thickBot="1" x14ac:dyDescent="0.3">
      <c r="A113" s="2" t="str">
        <f>IF(ISBLANK(D113),"",COUNTA($B$2:B113))</f>
        <v/>
      </c>
      <c r="B113" s="2" t="str">
        <f t="shared" si="13"/>
        <v>0</v>
      </c>
      <c r="C113" s="4" t="str">
        <f t="shared" si="14"/>
        <v>NO</v>
      </c>
      <c r="D113" s="39"/>
      <c r="F113">
        <f t="shared" si="10"/>
        <v>0</v>
      </c>
      <c r="G113" s="2" t="str">
        <f t="shared" si="15"/>
        <v/>
      </c>
      <c r="H113" s="2">
        <f t="shared" si="11"/>
        <v>0</v>
      </c>
      <c r="I113">
        <f t="shared" si="12"/>
        <v>0</v>
      </c>
    </row>
    <row r="114" spans="1:9" ht="15.75" thickBot="1" x14ac:dyDescent="0.3">
      <c r="A114" s="2" t="str">
        <f>IF(ISBLANK(D114),"",COUNTA($B$2:B114))</f>
        <v/>
      </c>
      <c r="B114" s="2" t="str">
        <f t="shared" si="13"/>
        <v>0</v>
      </c>
      <c r="C114" s="4" t="str">
        <f t="shared" si="14"/>
        <v>NO</v>
      </c>
      <c r="D114" s="39"/>
      <c r="F114">
        <f t="shared" si="10"/>
        <v>0</v>
      </c>
      <c r="G114" s="2" t="str">
        <f t="shared" si="15"/>
        <v/>
      </c>
      <c r="H114" s="2">
        <f t="shared" si="11"/>
        <v>0</v>
      </c>
      <c r="I114">
        <f t="shared" si="12"/>
        <v>0</v>
      </c>
    </row>
    <row r="115" spans="1:9" ht="15.75" thickBot="1" x14ac:dyDescent="0.3">
      <c r="A115" s="2" t="str">
        <f>IF(ISBLANK(D115),"",COUNTA($B$2:B115))</f>
        <v/>
      </c>
      <c r="B115" s="2" t="str">
        <f t="shared" si="13"/>
        <v>0</v>
      </c>
      <c r="C115" s="4" t="str">
        <f t="shared" si="14"/>
        <v>NO</v>
      </c>
      <c r="D115" s="39"/>
      <c r="F115">
        <f t="shared" si="10"/>
        <v>0</v>
      </c>
      <c r="G115" s="2" t="str">
        <f t="shared" si="15"/>
        <v/>
      </c>
      <c r="H115" s="2">
        <f t="shared" si="11"/>
        <v>0</v>
      </c>
      <c r="I115">
        <f t="shared" si="12"/>
        <v>0</v>
      </c>
    </row>
    <row r="116" spans="1:9" ht="15.75" thickBot="1" x14ac:dyDescent="0.3">
      <c r="A116" s="2" t="str">
        <f>IF(ISBLANK(D116),"",COUNTA($B$2:B116))</f>
        <v/>
      </c>
      <c r="B116" s="2" t="str">
        <f t="shared" si="13"/>
        <v>0</v>
      </c>
      <c r="C116" s="4" t="str">
        <f t="shared" si="14"/>
        <v>NO</v>
      </c>
      <c r="D116" s="39"/>
      <c r="F116">
        <f t="shared" si="10"/>
        <v>0</v>
      </c>
      <c r="G116" s="2" t="str">
        <f t="shared" si="15"/>
        <v/>
      </c>
      <c r="H116" s="2">
        <f t="shared" si="11"/>
        <v>0</v>
      </c>
      <c r="I116">
        <f t="shared" si="12"/>
        <v>0</v>
      </c>
    </row>
    <row r="117" spans="1:9" ht="15.75" thickBot="1" x14ac:dyDescent="0.3">
      <c r="A117" s="2" t="str">
        <f>IF(ISBLANK(D117),"",COUNTA($B$2:B117))</f>
        <v/>
      </c>
      <c r="B117" s="2" t="str">
        <f t="shared" si="13"/>
        <v>0</v>
      </c>
      <c r="C117" s="4" t="str">
        <f t="shared" si="14"/>
        <v>NO</v>
      </c>
      <c r="D117" s="39"/>
      <c r="F117">
        <f t="shared" si="10"/>
        <v>0</v>
      </c>
      <c r="G117" s="2" t="str">
        <f t="shared" si="15"/>
        <v/>
      </c>
      <c r="H117" s="2">
        <f t="shared" si="11"/>
        <v>0</v>
      </c>
      <c r="I117">
        <f t="shared" si="12"/>
        <v>0</v>
      </c>
    </row>
    <row r="118" spans="1:9" ht="15.75" thickBot="1" x14ac:dyDescent="0.3">
      <c r="A118" s="2" t="str">
        <f>IF(ISBLANK(D118),"",COUNTA($B$2:B118))</f>
        <v/>
      </c>
      <c r="B118" s="2" t="str">
        <f t="shared" si="13"/>
        <v>0</v>
      </c>
      <c r="C118" s="4" t="str">
        <f t="shared" si="14"/>
        <v>NO</v>
      </c>
      <c r="D118" s="39"/>
      <c r="F118">
        <f t="shared" si="10"/>
        <v>0</v>
      </c>
      <c r="G118" s="2" t="str">
        <f t="shared" si="15"/>
        <v/>
      </c>
      <c r="H118" s="2">
        <f t="shared" si="11"/>
        <v>0</v>
      </c>
      <c r="I118">
        <f t="shared" si="12"/>
        <v>0</v>
      </c>
    </row>
    <row r="119" spans="1:9" ht="15.75" thickBot="1" x14ac:dyDescent="0.3">
      <c r="A119" s="2" t="str">
        <f>IF(ISBLANK(D119),"",COUNTA($B$2:B119))</f>
        <v/>
      </c>
      <c r="B119" s="2" t="str">
        <f t="shared" si="13"/>
        <v>0</v>
      </c>
      <c r="C119" s="4" t="str">
        <f t="shared" si="14"/>
        <v>NO</v>
      </c>
      <c r="D119" s="39"/>
      <c r="F119">
        <f t="shared" si="10"/>
        <v>0</v>
      </c>
      <c r="G119" s="2" t="str">
        <f t="shared" si="15"/>
        <v/>
      </c>
      <c r="H119" s="2">
        <f t="shared" si="11"/>
        <v>0</v>
      </c>
      <c r="I119">
        <f t="shared" si="12"/>
        <v>0</v>
      </c>
    </row>
    <row r="120" spans="1:9" ht="15.75" thickBot="1" x14ac:dyDescent="0.3">
      <c r="A120" s="2" t="str">
        <f>IF(ISBLANK(D120),"",COUNTA($B$2:B120))</f>
        <v/>
      </c>
      <c r="B120" s="2" t="str">
        <f t="shared" si="13"/>
        <v>0</v>
      </c>
      <c r="C120" s="4" t="str">
        <f t="shared" si="14"/>
        <v>NO</v>
      </c>
      <c r="D120" s="39"/>
      <c r="F120">
        <f t="shared" si="10"/>
        <v>0</v>
      </c>
      <c r="G120" s="2" t="str">
        <f t="shared" si="15"/>
        <v/>
      </c>
      <c r="H120" s="2">
        <f t="shared" si="11"/>
        <v>0</v>
      </c>
      <c r="I120">
        <f t="shared" si="12"/>
        <v>0</v>
      </c>
    </row>
    <row r="121" spans="1:9" ht="15.75" thickBot="1" x14ac:dyDescent="0.3">
      <c r="A121" s="2" t="str">
        <f>IF(ISBLANK(D121),"",COUNTA($B$2:B121))</f>
        <v/>
      </c>
      <c r="B121" s="2" t="str">
        <f t="shared" si="13"/>
        <v>0</v>
      </c>
      <c r="C121" s="4" t="str">
        <f t="shared" si="14"/>
        <v>NO</v>
      </c>
      <c r="D121" s="39"/>
      <c r="F121">
        <f t="shared" si="10"/>
        <v>0</v>
      </c>
      <c r="G121" s="2" t="str">
        <f t="shared" si="15"/>
        <v/>
      </c>
      <c r="H121" s="2">
        <f t="shared" si="11"/>
        <v>0</v>
      </c>
      <c r="I121">
        <f t="shared" si="12"/>
        <v>0</v>
      </c>
    </row>
    <row r="122" spans="1:9" ht="15.75" thickBot="1" x14ac:dyDescent="0.3">
      <c r="A122" s="2" t="str">
        <f>IF(ISBLANK(D122),"",COUNTA($B$2:B122))</f>
        <v/>
      </c>
      <c r="B122" s="2" t="str">
        <f t="shared" si="13"/>
        <v>0</v>
      </c>
      <c r="C122" s="4" t="str">
        <f t="shared" si="14"/>
        <v>NO</v>
      </c>
      <c r="D122" s="39"/>
      <c r="F122">
        <f t="shared" si="10"/>
        <v>0</v>
      </c>
      <c r="G122" s="2" t="str">
        <f t="shared" si="15"/>
        <v/>
      </c>
      <c r="H122" s="2">
        <f t="shared" si="11"/>
        <v>0</v>
      </c>
      <c r="I122">
        <f t="shared" si="12"/>
        <v>0</v>
      </c>
    </row>
    <row r="123" spans="1:9" ht="15.75" thickBot="1" x14ac:dyDescent="0.3">
      <c r="A123" s="2" t="str">
        <f>IF(ISBLANK(D123),"",COUNTA($B$2:B123))</f>
        <v/>
      </c>
      <c r="B123" s="2" t="str">
        <f t="shared" si="13"/>
        <v>0</v>
      </c>
      <c r="C123" s="4" t="str">
        <f t="shared" si="14"/>
        <v>NO</v>
      </c>
      <c r="D123" s="39"/>
      <c r="F123">
        <f t="shared" si="10"/>
        <v>0</v>
      </c>
      <c r="G123" s="2" t="str">
        <f t="shared" si="15"/>
        <v/>
      </c>
      <c r="H123" s="2">
        <f t="shared" si="11"/>
        <v>0</v>
      </c>
      <c r="I123">
        <f t="shared" si="12"/>
        <v>0</v>
      </c>
    </row>
    <row r="124" spans="1:9" ht="15.75" thickBot="1" x14ac:dyDescent="0.3">
      <c r="A124" s="2" t="str">
        <f>IF(ISBLANK(D124),"",COUNTA($B$2:B124))</f>
        <v/>
      </c>
      <c r="B124" s="2" t="str">
        <f t="shared" si="13"/>
        <v>0</v>
      </c>
      <c r="C124" s="4" t="str">
        <f t="shared" si="14"/>
        <v>NO</v>
      </c>
      <c r="D124" s="39"/>
      <c r="F124">
        <f t="shared" si="10"/>
        <v>0</v>
      </c>
      <c r="G124" s="2" t="str">
        <f t="shared" si="15"/>
        <v/>
      </c>
      <c r="H124" s="2">
        <f t="shared" si="11"/>
        <v>0</v>
      </c>
      <c r="I124">
        <f t="shared" si="12"/>
        <v>0</v>
      </c>
    </row>
    <row r="125" spans="1:9" ht="15.75" thickBot="1" x14ac:dyDescent="0.3">
      <c r="A125" s="2" t="str">
        <f>IF(ISBLANK(D125),"",COUNTA($B$2:B125))</f>
        <v/>
      </c>
      <c r="B125" s="2" t="str">
        <f t="shared" si="13"/>
        <v>0</v>
      </c>
      <c r="C125" s="4" t="str">
        <f t="shared" si="14"/>
        <v>NO</v>
      </c>
      <c r="D125" s="39"/>
      <c r="F125">
        <f t="shared" si="10"/>
        <v>0</v>
      </c>
      <c r="G125" s="2" t="str">
        <f t="shared" si="15"/>
        <v/>
      </c>
      <c r="H125" s="2">
        <f t="shared" si="11"/>
        <v>0</v>
      </c>
      <c r="I125">
        <f t="shared" si="12"/>
        <v>0</v>
      </c>
    </row>
    <row r="126" spans="1:9" ht="15.75" thickBot="1" x14ac:dyDescent="0.3">
      <c r="A126" s="2" t="str">
        <f>IF(ISBLANK(D126),"",COUNTA($B$2:B126))</f>
        <v/>
      </c>
      <c r="B126" s="2" t="str">
        <f t="shared" si="13"/>
        <v>0</v>
      </c>
      <c r="C126" s="4" t="str">
        <f t="shared" si="14"/>
        <v>NO</v>
      </c>
      <c r="D126" s="39"/>
      <c r="F126">
        <f t="shared" si="10"/>
        <v>0</v>
      </c>
      <c r="G126" s="2" t="str">
        <f t="shared" si="15"/>
        <v/>
      </c>
      <c r="H126" s="2">
        <f t="shared" si="11"/>
        <v>0</v>
      </c>
      <c r="I126">
        <f t="shared" si="12"/>
        <v>0</v>
      </c>
    </row>
    <row r="127" spans="1:9" ht="15.75" thickBot="1" x14ac:dyDescent="0.3">
      <c r="A127" s="2" t="str">
        <f>IF(ISBLANK(D127),"",COUNTA($B$2:B127))</f>
        <v/>
      </c>
      <c r="B127" s="2" t="str">
        <f t="shared" si="13"/>
        <v>0</v>
      </c>
      <c r="C127" s="4" t="str">
        <f t="shared" si="14"/>
        <v>NO</v>
      </c>
      <c r="D127" s="39"/>
      <c r="F127">
        <f t="shared" si="10"/>
        <v>0</v>
      </c>
      <c r="G127" s="2" t="str">
        <f t="shared" si="15"/>
        <v/>
      </c>
      <c r="H127" s="2">
        <f t="shared" si="11"/>
        <v>0</v>
      </c>
      <c r="I127">
        <f t="shared" si="12"/>
        <v>0</v>
      </c>
    </row>
    <row r="128" spans="1:9" ht="15.75" thickBot="1" x14ac:dyDescent="0.3">
      <c r="A128" s="2" t="str">
        <f>IF(ISBLANK(D128),"",COUNTA($B$2:B128))</f>
        <v/>
      </c>
      <c r="B128" s="2" t="str">
        <f t="shared" si="13"/>
        <v>0</v>
      </c>
      <c r="C128" s="4" t="str">
        <f t="shared" si="14"/>
        <v>NO</v>
      </c>
      <c r="D128" s="39"/>
      <c r="F128">
        <f t="shared" si="10"/>
        <v>0</v>
      </c>
      <c r="G128" s="2" t="str">
        <f t="shared" si="15"/>
        <v/>
      </c>
      <c r="H128" s="2">
        <f t="shared" si="11"/>
        <v>0</v>
      </c>
      <c r="I128">
        <f t="shared" si="12"/>
        <v>0</v>
      </c>
    </row>
    <row r="129" spans="1:9" ht="15.75" thickBot="1" x14ac:dyDescent="0.3">
      <c r="A129" s="2" t="str">
        <f>IF(ISBLANK(D129),"",COUNTA($B$2:B129))</f>
        <v/>
      </c>
      <c r="B129" s="2" t="str">
        <f t="shared" si="13"/>
        <v>0</v>
      </c>
      <c r="C129" s="4" t="str">
        <f t="shared" si="14"/>
        <v>NO</v>
      </c>
      <c r="D129" s="39"/>
      <c r="F129">
        <f t="shared" si="10"/>
        <v>0</v>
      </c>
      <c r="G129" s="2" t="str">
        <f t="shared" si="15"/>
        <v/>
      </c>
      <c r="H129" s="2">
        <f t="shared" si="11"/>
        <v>0</v>
      </c>
      <c r="I129">
        <f t="shared" si="12"/>
        <v>0</v>
      </c>
    </row>
    <row r="130" spans="1:9" ht="15.75" thickBot="1" x14ac:dyDescent="0.3">
      <c r="A130" s="2" t="str">
        <f>IF(ISBLANK(D130),"",COUNTA($B$2:B130))</f>
        <v/>
      </c>
      <c r="B130" s="2" t="str">
        <f t="shared" si="13"/>
        <v>0</v>
      </c>
      <c r="C130" s="4" t="str">
        <f t="shared" si="14"/>
        <v>NO</v>
      </c>
      <c r="D130" s="39"/>
      <c r="F130">
        <f t="shared" ref="F130:F193" si="16">+LEN(G130)</f>
        <v>0</v>
      </c>
      <c r="G130" s="2" t="str">
        <f t="shared" si="15"/>
        <v/>
      </c>
      <c r="H130" s="2">
        <f t="shared" ref="H130:H193" si="17">IF(ISBLANK(J130),0,IF(ISNUMBER(SEARCH("+",J130)),RIGHT(J130,LEN(J130)-SEARCH("+",J130,1)),RIGHT(J130,LEN(J130)-SEARCH("-",J130,1)+1)))</f>
        <v>0</v>
      </c>
      <c r="I130">
        <f t="shared" ref="I130:I193" si="18">+LEN(J130)</f>
        <v>0</v>
      </c>
    </row>
    <row r="131" spans="1:9" ht="15.75" thickBot="1" x14ac:dyDescent="0.3">
      <c r="A131" s="2" t="str">
        <f>IF(ISBLANK(D131),"",COUNTA($B$2:B131))</f>
        <v/>
      </c>
      <c r="B131" s="2" t="str">
        <f t="shared" ref="B131:B194" si="19">IF(C131="NO","0",IF(C131&gt;=11111,10000,ROUND(IF((SIGN(C131)=-1),C131*(1+$E$1/100),C131*(1-$E$1/100)),0)))</f>
        <v>0</v>
      </c>
      <c r="C131" s="4" t="str">
        <f t="shared" ref="C131:C194" si="20">IF(ISERROR(_xlfn.NUMBERVALUE(VLOOKUP(D131,G:H,2,0))),"NO",_xlfn.NUMBERVALUE(VLOOKUP(D131,G:H,2,0)))</f>
        <v>NO</v>
      </c>
      <c r="D131" s="39"/>
      <c r="F131">
        <f t="shared" si="16"/>
        <v>0</v>
      </c>
      <c r="G131" s="2" t="str">
        <f t="shared" ref="G131:G194" si="21">UPPER(IF(ISBLANK(J131),"",IF(ISNUMBER(SEARCH("+",J131)),LEFT(J131,SEARCH("+",J131,1)-1),LEFT(J131,SEARCH("-",J131,1)-1))))</f>
        <v/>
      </c>
      <c r="H131" s="2">
        <f t="shared" si="17"/>
        <v>0</v>
      </c>
      <c r="I131">
        <f t="shared" si="18"/>
        <v>0</v>
      </c>
    </row>
    <row r="132" spans="1:9" ht="15.75" thickBot="1" x14ac:dyDescent="0.3">
      <c r="A132" s="2" t="str">
        <f>IF(ISBLANK(D132),"",COUNTA($B$2:B132))</f>
        <v/>
      </c>
      <c r="B132" s="2" t="str">
        <f t="shared" si="19"/>
        <v>0</v>
      </c>
      <c r="C132" s="4" t="str">
        <f t="shared" si="20"/>
        <v>NO</v>
      </c>
      <c r="D132" s="39"/>
      <c r="F132">
        <f t="shared" si="16"/>
        <v>0</v>
      </c>
      <c r="G132" s="2" t="str">
        <f t="shared" si="21"/>
        <v/>
      </c>
      <c r="H132" s="2">
        <f t="shared" si="17"/>
        <v>0</v>
      </c>
      <c r="I132">
        <f t="shared" si="18"/>
        <v>0</v>
      </c>
    </row>
    <row r="133" spans="1:9" ht="15.75" thickBot="1" x14ac:dyDescent="0.3">
      <c r="A133" s="2" t="str">
        <f>IF(ISBLANK(D133),"",COUNTA($B$2:B133))</f>
        <v/>
      </c>
      <c r="B133" s="2" t="str">
        <f t="shared" si="19"/>
        <v>0</v>
      </c>
      <c r="C133" s="4" t="str">
        <f t="shared" si="20"/>
        <v>NO</v>
      </c>
      <c r="D133" s="39"/>
      <c r="F133">
        <f t="shared" si="16"/>
        <v>0</v>
      </c>
      <c r="G133" s="2" t="str">
        <f t="shared" si="21"/>
        <v/>
      </c>
      <c r="H133" s="2">
        <f t="shared" si="17"/>
        <v>0</v>
      </c>
      <c r="I133">
        <f t="shared" si="18"/>
        <v>0</v>
      </c>
    </row>
    <row r="134" spans="1:9" ht="15.75" thickBot="1" x14ac:dyDescent="0.3">
      <c r="A134" s="2" t="str">
        <f>IF(ISBLANK(D134),"",COUNTA($B$2:B134))</f>
        <v/>
      </c>
      <c r="B134" s="2" t="str">
        <f t="shared" si="19"/>
        <v>0</v>
      </c>
      <c r="C134" s="4" t="str">
        <f t="shared" si="20"/>
        <v>NO</v>
      </c>
      <c r="D134" s="39"/>
      <c r="F134">
        <f t="shared" si="16"/>
        <v>0</v>
      </c>
      <c r="G134" s="2" t="str">
        <f t="shared" si="21"/>
        <v/>
      </c>
      <c r="H134" s="2">
        <f t="shared" si="17"/>
        <v>0</v>
      </c>
      <c r="I134">
        <f t="shared" si="18"/>
        <v>0</v>
      </c>
    </row>
    <row r="135" spans="1:9" ht="15.75" thickBot="1" x14ac:dyDescent="0.3">
      <c r="A135" s="2" t="str">
        <f>IF(ISBLANK(D135),"",COUNTA($B$2:B135))</f>
        <v/>
      </c>
      <c r="B135" s="2" t="str">
        <f t="shared" si="19"/>
        <v>0</v>
      </c>
      <c r="C135" s="4" t="str">
        <f t="shared" si="20"/>
        <v>NO</v>
      </c>
      <c r="D135" s="39"/>
      <c r="F135">
        <f t="shared" si="16"/>
        <v>0</v>
      </c>
      <c r="G135" s="2" t="str">
        <f t="shared" si="21"/>
        <v/>
      </c>
      <c r="H135" s="2">
        <f t="shared" si="17"/>
        <v>0</v>
      </c>
      <c r="I135">
        <f t="shared" si="18"/>
        <v>0</v>
      </c>
    </row>
    <row r="136" spans="1:9" ht="15.75" thickBot="1" x14ac:dyDescent="0.3">
      <c r="A136" s="2" t="str">
        <f>IF(ISBLANK(D136),"",COUNTA($B$2:B136))</f>
        <v/>
      </c>
      <c r="B136" s="2" t="str">
        <f t="shared" si="19"/>
        <v>0</v>
      </c>
      <c r="C136" s="4" t="str">
        <f t="shared" si="20"/>
        <v>NO</v>
      </c>
      <c r="D136" s="39"/>
      <c r="F136">
        <f t="shared" si="16"/>
        <v>0</v>
      </c>
      <c r="G136" s="2" t="str">
        <f t="shared" si="21"/>
        <v/>
      </c>
      <c r="H136" s="2">
        <f t="shared" si="17"/>
        <v>0</v>
      </c>
      <c r="I136">
        <f t="shared" si="18"/>
        <v>0</v>
      </c>
    </row>
    <row r="137" spans="1:9" ht="15.75" thickBot="1" x14ac:dyDescent="0.3">
      <c r="A137" s="2" t="str">
        <f>IF(ISBLANK(D137),"",COUNTA($B$2:B137))</f>
        <v/>
      </c>
      <c r="B137" s="2" t="str">
        <f t="shared" si="19"/>
        <v>0</v>
      </c>
      <c r="C137" s="4" t="str">
        <f t="shared" si="20"/>
        <v>NO</v>
      </c>
      <c r="D137" s="39"/>
      <c r="F137">
        <f t="shared" si="16"/>
        <v>0</v>
      </c>
      <c r="G137" s="2" t="str">
        <f t="shared" si="21"/>
        <v/>
      </c>
      <c r="H137" s="2">
        <f t="shared" si="17"/>
        <v>0</v>
      </c>
      <c r="I137">
        <f t="shared" si="18"/>
        <v>0</v>
      </c>
    </row>
    <row r="138" spans="1:9" ht="15.75" thickBot="1" x14ac:dyDescent="0.3">
      <c r="A138" s="2" t="str">
        <f>IF(ISBLANK(D138),"",COUNTA($B$2:B138))</f>
        <v/>
      </c>
      <c r="B138" s="2" t="str">
        <f t="shared" si="19"/>
        <v>0</v>
      </c>
      <c r="C138" s="4" t="str">
        <f t="shared" si="20"/>
        <v>NO</v>
      </c>
      <c r="D138" s="39"/>
      <c r="F138">
        <f t="shared" si="16"/>
        <v>0</v>
      </c>
      <c r="G138" s="2" t="str">
        <f t="shared" si="21"/>
        <v/>
      </c>
      <c r="H138" s="2">
        <f t="shared" si="17"/>
        <v>0</v>
      </c>
      <c r="I138">
        <f t="shared" si="18"/>
        <v>0</v>
      </c>
    </row>
    <row r="139" spans="1:9" ht="15.75" thickBot="1" x14ac:dyDescent="0.3">
      <c r="A139" s="2" t="str">
        <f>IF(ISBLANK(D139),"",COUNTA($B$2:B139))</f>
        <v/>
      </c>
      <c r="B139" s="2" t="str">
        <f t="shared" si="19"/>
        <v>0</v>
      </c>
      <c r="C139" s="4" t="str">
        <f t="shared" si="20"/>
        <v>NO</v>
      </c>
      <c r="D139" s="39"/>
      <c r="F139">
        <f t="shared" si="16"/>
        <v>0</v>
      </c>
      <c r="G139" s="2" t="str">
        <f t="shared" si="21"/>
        <v/>
      </c>
      <c r="H139" s="2">
        <f t="shared" si="17"/>
        <v>0</v>
      </c>
      <c r="I139">
        <f t="shared" si="18"/>
        <v>0</v>
      </c>
    </row>
    <row r="140" spans="1:9" ht="15.75" thickBot="1" x14ac:dyDescent="0.3">
      <c r="A140" s="2" t="str">
        <f>IF(ISBLANK(D140),"",COUNTA($B$2:B140))</f>
        <v/>
      </c>
      <c r="B140" s="2" t="str">
        <f t="shared" si="19"/>
        <v>0</v>
      </c>
      <c r="C140" s="4" t="str">
        <f t="shared" si="20"/>
        <v>NO</v>
      </c>
      <c r="D140" s="39"/>
      <c r="F140">
        <f t="shared" si="16"/>
        <v>0</v>
      </c>
      <c r="G140" s="2" t="str">
        <f t="shared" si="21"/>
        <v/>
      </c>
      <c r="H140" s="2">
        <f t="shared" si="17"/>
        <v>0</v>
      </c>
      <c r="I140">
        <f t="shared" si="18"/>
        <v>0</v>
      </c>
    </row>
    <row r="141" spans="1:9" ht="15.75" thickBot="1" x14ac:dyDescent="0.3">
      <c r="A141" s="2" t="str">
        <f>IF(ISBLANK(D141),"",COUNTA($B$2:B141))</f>
        <v/>
      </c>
      <c r="B141" s="2" t="str">
        <f t="shared" si="19"/>
        <v>0</v>
      </c>
      <c r="C141" s="4" t="str">
        <f t="shared" si="20"/>
        <v>NO</v>
      </c>
      <c r="D141" s="39"/>
      <c r="F141">
        <f t="shared" si="16"/>
        <v>0</v>
      </c>
      <c r="G141" s="2" t="str">
        <f t="shared" si="21"/>
        <v/>
      </c>
      <c r="H141" s="2">
        <f t="shared" si="17"/>
        <v>0</v>
      </c>
      <c r="I141">
        <f t="shared" si="18"/>
        <v>0</v>
      </c>
    </row>
    <row r="142" spans="1:9" ht="15.75" thickBot="1" x14ac:dyDescent="0.3">
      <c r="A142" s="2" t="str">
        <f>IF(ISBLANK(D142),"",COUNTA($B$2:B142))</f>
        <v/>
      </c>
      <c r="B142" s="2" t="str">
        <f t="shared" si="19"/>
        <v>0</v>
      </c>
      <c r="C142" s="4" t="str">
        <f t="shared" si="20"/>
        <v>NO</v>
      </c>
      <c r="D142" s="39"/>
      <c r="F142">
        <f t="shared" si="16"/>
        <v>0</v>
      </c>
      <c r="G142" s="2" t="str">
        <f t="shared" si="21"/>
        <v/>
      </c>
      <c r="H142" s="2">
        <f t="shared" si="17"/>
        <v>0</v>
      </c>
      <c r="I142">
        <f t="shared" si="18"/>
        <v>0</v>
      </c>
    </row>
    <row r="143" spans="1:9" ht="15.75" thickBot="1" x14ac:dyDescent="0.3">
      <c r="A143" s="2" t="str">
        <f>IF(ISBLANK(D143),"",COUNTA($B$2:B143))</f>
        <v/>
      </c>
      <c r="B143" s="2" t="str">
        <f t="shared" si="19"/>
        <v>0</v>
      </c>
      <c r="C143" s="4" t="str">
        <f t="shared" si="20"/>
        <v>NO</v>
      </c>
      <c r="D143" s="39"/>
      <c r="F143">
        <f t="shared" si="16"/>
        <v>0</v>
      </c>
      <c r="G143" s="2" t="str">
        <f t="shared" si="21"/>
        <v/>
      </c>
      <c r="H143" s="2">
        <f t="shared" si="17"/>
        <v>0</v>
      </c>
      <c r="I143">
        <f t="shared" si="18"/>
        <v>0</v>
      </c>
    </row>
    <row r="144" spans="1:9" ht="15.75" thickBot="1" x14ac:dyDescent="0.3">
      <c r="A144" s="2" t="str">
        <f>IF(ISBLANK(D144),"",COUNTA($B$2:B144))</f>
        <v/>
      </c>
      <c r="B144" s="2" t="str">
        <f t="shared" si="19"/>
        <v>0</v>
      </c>
      <c r="C144" s="4" t="str">
        <f t="shared" si="20"/>
        <v>NO</v>
      </c>
      <c r="D144" s="39"/>
      <c r="F144">
        <f t="shared" si="16"/>
        <v>0</v>
      </c>
      <c r="G144" s="2" t="str">
        <f t="shared" si="21"/>
        <v/>
      </c>
      <c r="H144" s="2">
        <f t="shared" si="17"/>
        <v>0</v>
      </c>
      <c r="I144">
        <f t="shared" si="18"/>
        <v>0</v>
      </c>
    </row>
    <row r="145" spans="1:9" ht="15.75" thickBot="1" x14ac:dyDescent="0.3">
      <c r="A145" s="2" t="str">
        <f>IF(ISBLANK(D145),"",COUNTA($B$2:B145))</f>
        <v/>
      </c>
      <c r="B145" s="2" t="str">
        <f t="shared" si="19"/>
        <v>0</v>
      </c>
      <c r="C145" s="4" t="str">
        <f t="shared" si="20"/>
        <v>NO</v>
      </c>
      <c r="D145" s="39"/>
      <c r="F145">
        <f t="shared" si="16"/>
        <v>0</v>
      </c>
      <c r="G145" s="2" t="str">
        <f t="shared" si="21"/>
        <v/>
      </c>
      <c r="H145" s="2">
        <f t="shared" si="17"/>
        <v>0</v>
      </c>
      <c r="I145">
        <f t="shared" si="18"/>
        <v>0</v>
      </c>
    </row>
    <row r="146" spans="1:9" ht="15.75" thickBot="1" x14ac:dyDescent="0.3">
      <c r="A146" s="2" t="str">
        <f>IF(ISBLANK(D146),"",COUNTA($B$2:B146))</f>
        <v/>
      </c>
      <c r="B146" s="2" t="str">
        <f t="shared" si="19"/>
        <v>0</v>
      </c>
      <c r="C146" s="4" t="str">
        <f t="shared" si="20"/>
        <v>NO</v>
      </c>
      <c r="D146" s="39"/>
      <c r="F146">
        <f t="shared" si="16"/>
        <v>0</v>
      </c>
      <c r="G146" s="2" t="str">
        <f t="shared" si="21"/>
        <v/>
      </c>
      <c r="H146" s="2">
        <f t="shared" si="17"/>
        <v>0</v>
      </c>
      <c r="I146">
        <f t="shared" si="18"/>
        <v>0</v>
      </c>
    </row>
    <row r="147" spans="1:9" ht="15.75" thickBot="1" x14ac:dyDescent="0.3">
      <c r="A147" s="2" t="str">
        <f>IF(ISBLANK(D147),"",COUNTA($B$2:B147))</f>
        <v/>
      </c>
      <c r="B147" s="2" t="str">
        <f t="shared" si="19"/>
        <v>0</v>
      </c>
      <c r="C147" s="4" t="str">
        <f t="shared" si="20"/>
        <v>NO</v>
      </c>
      <c r="D147" s="39"/>
      <c r="F147">
        <f t="shared" si="16"/>
        <v>0</v>
      </c>
      <c r="G147" s="2" t="str">
        <f t="shared" si="21"/>
        <v/>
      </c>
      <c r="H147" s="2">
        <f t="shared" si="17"/>
        <v>0</v>
      </c>
      <c r="I147">
        <f t="shared" si="18"/>
        <v>0</v>
      </c>
    </row>
    <row r="148" spans="1:9" ht="15.75" thickBot="1" x14ac:dyDescent="0.3">
      <c r="A148" s="2" t="str">
        <f>IF(ISBLANK(D148),"",COUNTA($B$2:B148))</f>
        <v/>
      </c>
      <c r="B148" s="2" t="str">
        <f t="shared" si="19"/>
        <v>0</v>
      </c>
      <c r="C148" s="4" t="str">
        <f t="shared" si="20"/>
        <v>NO</v>
      </c>
      <c r="D148" s="39"/>
      <c r="F148">
        <f t="shared" si="16"/>
        <v>0</v>
      </c>
      <c r="G148" s="2" t="str">
        <f t="shared" si="21"/>
        <v/>
      </c>
      <c r="H148" s="2">
        <f t="shared" si="17"/>
        <v>0</v>
      </c>
      <c r="I148">
        <f t="shared" si="18"/>
        <v>0</v>
      </c>
    </row>
    <row r="149" spans="1:9" ht="15.75" thickBot="1" x14ac:dyDescent="0.3">
      <c r="A149" s="2" t="str">
        <f>IF(ISBLANK(D149),"",COUNTA($B$2:B149))</f>
        <v/>
      </c>
      <c r="B149" s="2" t="str">
        <f t="shared" si="19"/>
        <v>0</v>
      </c>
      <c r="C149" s="4" t="str">
        <f t="shared" si="20"/>
        <v>NO</v>
      </c>
      <c r="D149" s="39"/>
      <c r="F149">
        <f t="shared" si="16"/>
        <v>0</v>
      </c>
      <c r="G149" s="2" t="str">
        <f t="shared" si="21"/>
        <v/>
      </c>
      <c r="H149" s="2">
        <f t="shared" si="17"/>
        <v>0</v>
      </c>
      <c r="I149">
        <f t="shared" si="18"/>
        <v>0</v>
      </c>
    </row>
    <row r="150" spans="1:9" ht="15.75" thickBot="1" x14ac:dyDescent="0.3">
      <c r="A150" s="2" t="str">
        <f>IF(ISBLANK(D150),"",COUNTA($B$2:B150))</f>
        <v/>
      </c>
      <c r="B150" s="2" t="str">
        <f t="shared" si="19"/>
        <v>0</v>
      </c>
      <c r="C150" s="4" t="str">
        <f t="shared" si="20"/>
        <v>NO</v>
      </c>
      <c r="D150" s="39"/>
      <c r="F150">
        <f t="shared" si="16"/>
        <v>0</v>
      </c>
      <c r="G150" s="2" t="str">
        <f t="shared" si="21"/>
        <v/>
      </c>
      <c r="H150" s="2">
        <f t="shared" si="17"/>
        <v>0</v>
      </c>
      <c r="I150">
        <f t="shared" si="18"/>
        <v>0</v>
      </c>
    </row>
    <row r="151" spans="1:9" ht="15.75" thickBot="1" x14ac:dyDescent="0.3">
      <c r="A151" s="2" t="str">
        <f>IF(ISBLANK(D151),"",COUNTA($B$2:B151))</f>
        <v/>
      </c>
      <c r="B151" s="2" t="str">
        <f t="shared" si="19"/>
        <v>0</v>
      </c>
      <c r="C151" s="4" t="str">
        <f t="shared" si="20"/>
        <v>NO</v>
      </c>
      <c r="D151" s="39"/>
      <c r="F151">
        <f t="shared" si="16"/>
        <v>0</v>
      </c>
      <c r="G151" s="2" t="str">
        <f t="shared" si="21"/>
        <v/>
      </c>
      <c r="H151" s="2">
        <f t="shared" si="17"/>
        <v>0</v>
      </c>
      <c r="I151">
        <f t="shared" si="18"/>
        <v>0</v>
      </c>
    </row>
    <row r="152" spans="1:9" ht="15.75" thickBot="1" x14ac:dyDescent="0.3">
      <c r="A152" s="2" t="str">
        <f>IF(ISBLANK(D152),"",COUNTA($B$2:B152))</f>
        <v/>
      </c>
      <c r="B152" s="2" t="str">
        <f t="shared" si="19"/>
        <v>0</v>
      </c>
      <c r="C152" s="4" t="str">
        <f t="shared" si="20"/>
        <v>NO</v>
      </c>
      <c r="D152" s="39"/>
      <c r="F152">
        <f t="shared" si="16"/>
        <v>0</v>
      </c>
      <c r="G152" s="2" t="str">
        <f t="shared" si="21"/>
        <v/>
      </c>
      <c r="H152" s="2">
        <f t="shared" si="17"/>
        <v>0</v>
      </c>
      <c r="I152">
        <f t="shared" si="18"/>
        <v>0</v>
      </c>
    </row>
    <row r="153" spans="1:9" ht="15.75" thickBot="1" x14ac:dyDescent="0.3">
      <c r="A153" s="2" t="str">
        <f>IF(ISBLANK(D153),"",COUNTA($B$2:B153))</f>
        <v/>
      </c>
      <c r="B153" s="2" t="str">
        <f t="shared" si="19"/>
        <v>0</v>
      </c>
      <c r="C153" s="4" t="str">
        <f t="shared" si="20"/>
        <v>NO</v>
      </c>
      <c r="D153" s="39"/>
      <c r="F153">
        <f t="shared" si="16"/>
        <v>0</v>
      </c>
      <c r="G153" s="2" t="str">
        <f t="shared" si="21"/>
        <v/>
      </c>
      <c r="H153" s="2">
        <f t="shared" si="17"/>
        <v>0</v>
      </c>
      <c r="I153">
        <f t="shared" si="18"/>
        <v>0</v>
      </c>
    </row>
    <row r="154" spans="1:9" ht="15.75" thickBot="1" x14ac:dyDescent="0.3">
      <c r="A154" s="2" t="str">
        <f>IF(ISBLANK(D154),"",COUNTA($B$2:B154))</f>
        <v/>
      </c>
      <c r="B154" s="2" t="str">
        <f t="shared" si="19"/>
        <v>0</v>
      </c>
      <c r="C154" s="4" t="str">
        <f t="shared" si="20"/>
        <v>NO</v>
      </c>
      <c r="D154" s="39"/>
      <c r="F154">
        <f t="shared" si="16"/>
        <v>0</v>
      </c>
      <c r="G154" s="2" t="str">
        <f t="shared" si="21"/>
        <v/>
      </c>
      <c r="H154" s="2">
        <f t="shared" si="17"/>
        <v>0</v>
      </c>
      <c r="I154">
        <f t="shared" si="18"/>
        <v>0</v>
      </c>
    </row>
    <row r="155" spans="1:9" ht="15.75" thickBot="1" x14ac:dyDescent="0.3">
      <c r="A155" s="2" t="str">
        <f>IF(ISBLANK(D155),"",COUNTA($B$2:B155))</f>
        <v/>
      </c>
      <c r="B155" s="2" t="str">
        <f t="shared" si="19"/>
        <v>0</v>
      </c>
      <c r="C155" s="4" t="str">
        <f t="shared" si="20"/>
        <v>NO</v>
      </c>
      <c r="D155" s="39"/>
      <c r="F155">
        <f t="shared" si="16"/>
        <v>0</v>
      </c>
      <c r="G155" s="2" t="str">
        <f t="shared" si="21"/>
        <v/>
      </c>
      <c r="H155" s="2">
        <f t="shared" si="17"/>
        <v>0</v>
      </c>
      <c r="I155">
        <f t="shared" si="18"/>
        <v>0</v>
      </c>
    </row>
    <row r="156" spans="1:9" ht="15.75" thickBot="1" x14ac:dyDescent="0.3">
      <c r="A156" s="2" t="str">
        <f>IF(ISBLANK(D156),"",COUNTA($B$2:B156))</f>
        <v/>
      </c>
      <c r="B156" s="2" t="str">
        <f t="shared" si="19"/>
        <v>0</v>
      </c>
      <c r="C156" s="4" t="str">
        <f t="shared" si="20"/>
        <v>NO</v>
      </c>
      <c r="D156" s="39"/>
      <c r="F156">
        <f t="shared" si="16"/>
        <v>0</v>
      </c>
      <c r="G156" s="2" t="str">
        <f t="shared" si="21"/>
        <v/>
      </c>
      <c r="H156" s="2">
        <f t="shared" si="17"/>
        <v>0</v>
      </c>
      <c r="I156">
        <f t="shared" si="18"/>
        <v>0</v>
      </c>
    </row>
    <row r="157" spans="1:9" ht="15.75" thickBot="1" x14ac:dyDescent="0.3">
      <c r="A157" s="2" t="str">
        <f>IF(ISBLANK(D157),"",COUNTA($B$2:B157))</f>
        <v/>
      </c>
      <c r="B157" s="2" t="str">
        <f t="shared" si="19"/>
        <v>0</v>
      </c>
      <c r="C157" s="4" t="str">
        <f t="shared" si="20"/>
        <v>NO</v>
      </c>
      <c r="D157" s="39"/>
      <c r="F157">
        <f t="shared" si="16"/>
        <v>0</v>
      </c>
      <c r="G157" s="2" t="str">
        <f t="shared" si="21"/>
        <v/>
      </c>
      <c r="H157" s="2">
        <f t="shared" si="17"/>
        <v>0</v>
      </c>
      <c r="I157">
        <f t="shared" si="18"/>
        <v>0</v>
      </c>
    </row>
    <row r="158" spans="1:9" ht="15.75" thickBot="1" x14ac:dyDescent="0.3">
      <c r="A158" s="2" t="str">
        <f>IF(ISBLANK(D158),"",COUNTA($B$2:B158))</f>
        <v/>
      </c>
      <c r="B158" s="2" t="str">
        <f t="shared" si="19"/>
        <v>0</v>
      </c>
      <c r="C158" s="4" t="str">
        <f t="shared" si="20"/>
        <v>NO</v>
      </c>
      <c r="D158" s="39"/>
      <c r="F158">
        <f t="shared" si="16"/>
        <v>0</v>
      </c>
      <c r="G158" s="2" t="str">
        <f t="shared" si="21"/>
        <v/>
      </c>
      <c r="H158" s="2">
        <f t="shared" si="17"/>
        <v>0</v>
      </c>
      <c r="I158">
        <f t="shared" si="18"/>
        <v>0</v>
      </c>
    </row>
    <row r="159" spans="1:9" ht="15.75" thickBot="1" x14ac:dyDescent="0.3">
      <c r="A159" s="2" t="str">
        <f>IF(ISBLANK(D159),"",COUNTA($B$2:B159))</f>
        <v/>
      </c>
      <c r="B159" s="2" t="str">
        <f t="shared" si="19"/>
        <v>0</v>
      </c>
      <c r="C159" s="4" t="str">
        <f t="shared" si="20"/>
        <v>NO</v>
      </c>
      <c r="D159" s="39"/>
      <c r="F159">
        <f t="shared" si="16"/>
        <v>0</v>
      </c>
      <c r="G159" s="2" t="str">
        <f t="shared" si="21"/>
        <v/>
      </c>
      <c r="H159" s="2">
        <f t="shared" si="17"/>
        <v>0</v>
      </c>
      <c r="I159">
        <f t="shared" si="18"/>
        <v>0</v>
      </c>
    </row>
    <row r="160" spans="1:9" ht="15.75" thickBot="1" x14ac:dyDescent="0.3">
      <c r="A160" s="2" t="str">
        <f>IF(ISBLANK(D160),"",COUNTA($B$2:B160))</f>
        <v/>
      </c>
      <c r="B160" s="2" t="str">
        <f t="shared" si="19"/>
        <v>0</v>
      </c>
      <c r="C160" s="4" t="str">
        <f t="shared" si="20"/>
        <v>NO</v>
      </c>
      <c r="D160" s="39"/>
      <c r="F160">
        <f t="shared" si="16"/>
        <v>0</v>
      </c>
      <c r="G160" s="2" t="str">
        <f t="shared" si="21"/>
        <v/>
      </c>
      <c r="H160" s="2">
        <f t="shared" si="17"/>
        <v>0</v>
      </c>
      <c r="I160">
        <f t="shared" si="18"/>
        <v>0</v>
      </c>
    </row>
    <row r="161" spans="1:9" ht="15.75" thickBot="1" x14ac:dyDescent="0.3">
      <c r="A161" s="2" t="str">
        <f>IF(ISBLANK(D161),"",COUNTA($B$2:B161))</f>
        <v/>
      </c>
      <c r="B161" s="2" t="str">
        <f t="shared" si="19"/>
        <v>0</v>
      </c>
      <c r="C161" s="4" t="str">
        <f t="shared" si="20"/>
        <v>NO</v>
      </c>
      <c r="D161" s="39"/>
      <c r="F161">
        <f t="shared" si="16"/>
        <v>0</v>
      </c>
      <c r="G161" s="2" t="str">
        <f t="shared" si="21"/>
        <v/>
      </c>
      <c r="H161" s="2">
        <f t="shared" si="17"/>
        <v>0</v>
      </c>
      <c r="I161">
        <f t="shared" si="18"/>
        <v>0</v>
      </c>
    </row>
    <row r="162" spans="1:9" ht="15.75" thickBot="1" x14ac:dyDescent="0.3">
      <c r="A162" s="2" t="str">
        <f>IF(ISBLANK(D162),"",COUNTA($B$2:B162))</f>
        <v/>
      </c>
      <c r="B162" s="2" t="str">
        <f t="shared" si="19"/>
        <v>0</v>
      </c>
      <c r="C162" s="4" t="str">
        <f t="shared" si="20"/>
        <v>NO</v>
      </c>
      <c r="D162" s="39"/>
      <c r="F162">
        <f t="shared" si="16"/>
        <v>0</v>
      </c>
      <c r="G162" s="2" t="str">
        <f t="shared" si="21"/>
        <v/>
      </c>
      <c r="H162" s="2">
        <f t="shared" si="17"/>
        <v>0</v>
      </c>
      <c r="I162">
        <f t="shared" si="18"/>
        <v>0</v>
      </c>
    </row>
    <row r="163" spans="1:9" ht="15.75" thickBot="1" x14ac:dyDescent="0.3">
      <c r="A163" s="2" t="str">
        <f>IF(ISBLANK(D163),"",COUNTA($B$2:B163))</f>
        <v/>
      </c>
      <c r="B163" s="2" t="str">
        <f t="shared" si="19"/>
        <v>0</v>
      </c>
      <c r="C163" s="4" t="str">
        <f t="shared" si="20"/>
        <v>NO</v>
      </c>
      <c r="D163" s="39"/>
      <c r="F163">
        <f t="shared" si="16"/>
        <v>0</v>
      </c>
      <c r="G163" s="2" t="str">
        <f t="shared" si="21"/>
        <v/>
      </c>
      <c r="H163" s="2">
        <f t="shared" si="17"/>
        <v>0</v>
      </c>
      <c r="I163">
        <f t="shared" si="18"/>
        <v>0</v>
      </c>
    </row>
    <row r="164" spans="1:9" ht="15.75" thickBot="1" x14ac:dyDescent="0.3">
      <c r="A164" s="2" t="str">
        <f>IF(ISBLANK(D164),"",COUNTA($B$2:B164))</f>
        <v/>
      </c>
      <c r="B164" s="2" t="str">
        <f t="shared" si="19"/>
        <v>0</v>
      </c>
      <c r="C164" s="4" t="str">
        <f t="shared" si="20"/>
        <v>NO</v>
      </c>
      <c r="D164" s="39"/>
      <c r="F164">
        <f t="shared" si="16"/>
        <v>0</v>
      </c>
      <c r="G164" s="2" t="str">
        <f t="shared" si="21"/>
        <v/>
      </c>
      <c r="H164" s="2">
        <f t="shared" si="17"/>
        <v>0</v>
      </c>
      <c r="I164">
        <f t="shared" si="18"/>
        <v>0</v>
      </c>
    </row>
    <row r="165" spans="1:9" ht="15.75" thickBot="1" x14ac:dyDescent="0.3">
      <c r="A165" s="2" t="str">
        <f>IF(ISBLANK(D165),"",COUNTA($B$2:B165))</f>
        <v/>
      </c>
      <c r="B165" s="2" t="str">
        <f t="shared" si="19"/>
        <v>0</v>
      </c>
      <c r="C165" s="4" t="str">
        <f t="shared" si="20"/>
        <v>NO</v>
      </c>
      <c r="D165" s="39"/>
      <c r="F165">
        <f t="shared" si="16"/>
        <v>0</v>
      </c>
      <c r="G165" s="2" t="str">
        <f t="shared" si="21"/>
        <v/>
      </c>
      <c r="H165" s="2">
        <f t="shared" si="17"/>
        <v>0</v>
      </c>
      <c r="I165">
        <f t="shared" si="18"/>
        <v>0</v>
      </c>
    </row>
    <row r="166" spans="1:9" ht="15.75" thickBot="1" x14ac:dyDescent="0.3">
      <c r="A166" s="2" t="str">
        <f>IF(ISBLANK(D166),"",COUNTA($B$2:B166))</f>
        <v/>
      </c>
      <c r="B166" s="2" t="str">
        <f t="shared" si="19"/>
        <v>0</v>
      </c>
      <c r="C166" s="4" t="str">
        <f t="shared" si="20"/>
        <v>NO</v>
      </c>
      <c r="D166" s="39"/>
      <c r="F166">
        <f t="shared" si="16"/>
        <v>0</v>
      </c>
      <c r="G166" s="2" t="str">
        <f t="shared" si="21"/>
        <v/>
      </c>
      <c r="H166" s="2">
        <f t="shared" si="17"/>
        <v>0</v>
      </c>
      <c r="I166">
        <f t="shared" si="18"/>
        <v>0</v>
      </c>
    </row>
    <row r="167" spans="1:9" ht="15.75" thickBot="1" x14ac:dyDescent="0.3">
      <c r="A167" s="2" t="str">
        <f>IF(ISBLANK(D167),"",COUNTA($B$2:B167))</f>
        <v/>
      </c>
      <c r="B167" s="2" t="str">
        <f t="shared" si="19"/>
        <v>0</v>
      </c>
      <c r="C167" s="4" t="str">
        <f t="shared" si="20"/>
        <v>NO</v>
      </c>
      <c r="D167" s="39"/>
      <c r="F167">
        <f t="shared" si="16"/>
        <v>0</v>
      </c>
      <c r="G167" s="2" t="str">
        <f t="shared" si="21"/>
        <v/>
      </c>
      <c r="H167" s="2">
        <f t="shared" si="17"/>
        <v>0</v>
      </c>
      <c r="I167">
        <f t="shared" si="18"/>
        <v>0</v>
      </c>
    </row>
    <row r="168" spans="1:9" ht="15.75" thickBot="1" x14ac:dyDescent="0.3">
      <c r="A168" s="2" t="str">
        <f>IF(ISBLANK(D168),"",COUNTA($B$2:B168))</f>
        <v/>
      </c>
      <c r="B168" s="2" t="str">
        <f t="shared" si="19"/>
        <v>0</v>
      </c>
      <c r="C168" s="4" t="str">
        <f t="shared" si="20"/>
        <v>NO</v>
      </c>
      <c r="D168" s="39"/>
      <c r="F168">
        <f t="shared" si="16"/>
        <v>0</v>
      </c>
      <c r="G168" s="2" t="str">
        <f t="shared" si="21"/>
        <v/>
      </c>
      <c r="H168" s="2">
        <f t="shared" si="17"/>
        <v>0</v>
      </c>
      <c r="I168">
        <f t="shared" si="18"/>
        <v>0</v>
      </c>
    </row>
    <row r="169" spans="1:9" ht="15.75" thickBot="1" x14ac:dyDescent="0.3">
      <c r="A169" s="2" t="str">
        <f>IF(ISBLANK(D169),"",COUNTA($B$2:B169))</f>
        <v/>
      </c>
      <c r="B169" s="2" t="str">
        <f t="shared" si="19"/>
        <v>0</v>
      </c>
      <c r="C169" s="4" t="str">
        <f t="shared" si="20"/>
        <v>NO</v>
      </c>
      <c r="D169" s="39"/>
      <c r="F169">
        <f t="shared" si="16"/>
        <v>0</v>
      </c>
      <c r="G169" s="2" t="str">
        <f t="shared" si="21"/>
        <v/>
      </c>
      <c r="H169" s="2">
        <f t="shared" si="17"/>
        <v>0</v>
      </c>
      <c r="I169">
        <f t="shared" si="18"/>
        <v>0</v>
      </c>
    </row>
    <row r="170" spans="1:9" ht="15.75" thickBot="1" x14ac:dyDescent="0.3">
      <c r="A170" s="2" t="str">
        <f>IF(ISBLANK(D170),"",COUNTA($B$2:B170))</f>
        <v/>
      </c>
      <c r="B170" s="2" t="str">
        <f t="shared" si="19"/>
        <v>0</v>
      </c>
      <c r="C170" s="4" t="str">
        <f t="shared" si="20"/>
        <v>NO</v>
      </c>
      <c r="D170" s="39"/>
      <c r="F170">
        <f t="shared" si="16"/>
        <v>0</v>
      </c>
      <c r="G170" s="2" t="str">
        <f t="shared" si="21"/>
        <v/>
      </c>
      <c r="H170" s="2">
        <f t="shared" si="17"/>
        <v>0</v>
      </c>
      <c r="I170">
        <f t="shared" si="18"/>
        <v>0</v>
      </c>
    </row>
    <row r="171" spans="1:9" ht="15.75" thickBot="1" x14ac:dyDescent="0.3">
      <c r="A171" s="2" t="str">
        <f>IF(ISBLANK(D171),"",COUNTA($B$2:B171))</f>
        <v/>
      </c>
      <c r="B171" s="2" t="str">
        <f t="shared" si="19"/>
        <v>0</v>
      </c>
      <c r="C171" s="4" t="str">
        <f t="shared" si="20"/>
        <v>NO</v>
      </c>
      <c r="D171" s="39"/>
      <c r="F171">
        <f t="shared" si="16"/>
        <v>0</v>
      </c>
      <c r="G171" s="2" t="str">
        <f t="shared" si="21"/>
        <v/>
      </c>
      <c r="H171" s="2">
        <f t="shared" si="17"/>
        <v>0</v>
      </c>
      <c r="I171">
        <f t="shared" si="18"/>
        <v>0</v>
      </c>
    </row>
    <row r="172" spans="1:9" ht="15.75" thickBot="1" x14ac:dyDescent="0.3">
      <c r="A172" s="2" t="str">
        <f>IF(ISBLANK(D172),"",COUNTA($B$2:B172))</f>
        <v/>
      </c>
      <c r="B172" s="2" t="str">
        <f t="shared" si="19"/>
        <v>0</v>
      </c>
      <c r="C172" s="4" t="str">
        <f t="shared" si="20"/>
        <v>NO</v>
      </c>
      <c r="D172" s="39"/>
      <c r="F172">
        <f t="shared" si="16"/>
        <v>0</v>
      </c>
      <c r="G172" s="2" t="str">
        <f t="shared" si="21"/>
        <v/>
      </c>
      <c r="H172" s="2">
        <f t="shared" si="17"/>
        <v>0</v>
      </c>
      <c r="I172">
        <f t="shared" si="18"/>
        <v>0</v>
      </c>
    </row>
    <row r="173" spans="1:9" ht="15.75" thickBot="1" x14ac:dyDescent="0.3">
      <c r="A173" s="2" t="str">
        <f>IF(ISBLANK(D173),"",COUNTA($B$2:B173))</f>
        <v/>
      </c>
      <c r="B173" s="2" t="str">
        <f t="shared" si="19"/>
        <v>0</v>
      </c>
      <c r="C173" s="4" t="str">
        <f t="shared" si="20"/>
        <v>NO</v>
      </c>
      <c r="D173" s="39"/>
      <c r="F173">
        <f t="shared" si="16"/>
        <v>0</v>
      </c>
      <c r="G173" s="2" t="str">
        <f t="shared" si="21"/>
        <v/>
      </c>
      <c r="H173" s="2">
        <f t="shared" si="17"/>
        <v>0</v>
      </c>
      <c r="I173">
        <f t="shared" si="18"/>
        <v>0</v>
      </c>
    </row>
    <row r="174" spans="1:9" ht="15.75" thickBot="1" x14ac:dyDescent="0.3">
      <c r="A174" s="2" t="str">
        <f>IF(ISBLANK(D174),"",COUNTA($B$2:B174))</f>
        <v/>
      </c>
      <c r="B174" s="2" t="str">
        <f t="shared" si="19"/>
        <v>0</v>
      </c>
      <c r="C174" s="4" t="str">
        <f t="shared" si="20"/>
        <v>NO</v>
      </c>
      <c r="D174" s="39"/>
      <c r="F174">
        <f t="shared" si="16"/>
        <v>0</v>
      </c>
      <c r="G174" s="2" t="str">
        <f t="shared" si="21"/>
        <v/>
      </c>
      <c r="H174" s="2">
        <f t="shared" si="17"/>
        <v>0</v>
      </c>
      <c r="I174">
        <f t="shared" si="18"/>
        <v>0</v>
      </c>
    </row>
    <row r="175" spans="1:9" ht="15.75" thickBot="1" x14ac:dyDescent="0.3">
      <c r="A175" s="2" t="str">
        <f>IF(ISBLANK(D175),"",COUNTA($B$2:B175))</f>
        <v/>
      </c>
      <c r="B175" s="2" t="str">
        <f t="shared" si="19"/>
        <v>0</v>
      </c>
      <c r="C175" s="4" t="str">
        <f t="shared" si="20"/>
        <v>NO</v>
      </c>
      <c r="D175" s="39"/>
      <c r="F175">
        <f t="shared" si="16"/>
        <v>0</v>
      </c>
      <c r="G175" s="2" t="str">
        <f t="shared" si="21"/>
        <v/>
      </c>
      <c r="H175" s="2">
        <f t="shared" si="17"/>
        <v>0</v>
      </c>
      <c r="I175">
        <f t="shared" si="18"/>
        <v>0</v>
      </c>
    </row>
    <row r="176" spans="1:9" ht="15.75" thickBot="1" x14ac:dyDescent="0.3">
      <c r="A176" s="2" t="str">
        <f>IF(ISBLANK(D176),"",COUNTA($B$2:B176))</f>
        <v/>
      </c>
      <c r="B176" s="2" t="str">
        <f t="shared" si="19"/>
        <v>0</v>
      </c>
      <c r="C176" s="4" t="str">
        <f t="shared" si="20"/>
        <v>NO</v>
      </c>
      <c r="D176" s="39"/>
      <c r="F176">
        <f t="shared" si="16"/>
        <v>0</v>
      </c>
      <c r="G176" s="2" t="str">
        <f t="shared" si="21"/>
        <v/>
      </c>
      <c r="H176" s="2">
        <f t="shared" si="17"/>
        <v>0</v>
      </c>
      <c r="I176">
        <f t="shared" si="18"/>
        <v>0</v>
      </c>
    </row>
    <row r="177" spans="1:9" ht="15.75" thickBot="1" x14ac:dyDescent="0.3">
      <c r="A177" s="2" t="str">
        <f>IF(ISBLANK(D177),"",COUNTA($B$2:B177))</f>
        <v/>
      </c>
      <c r="B177" s="2" t="str">
        <f t="shared" si="19"/>
        <v>0</v>
      </c>
      <c r="C177" s="4" t="str">
        <f t="shared" si="20"/>
        <v>NO</v>
      </c>
      <c r="D177" s="39"/>
      <c r="F177">
        <f t="shared" si="16"/>
        <v>0</v>
      </c>
      <c r="G177" s="2" t="str">
        <f t="shared" si="21"/>
        <v/>
      </c>
      <c r="H177" s="2">
        <f t="shared" si="17"/>
        <v>0</v>
      </c>
      <c r="I177">
        <f t="shared" si="18"/>
        <v>0</v>
      </c>
    </row>
    <row r="178" spans="1:9" ht="15.75" thickBot="1" x14ac:dyDescent="0.3">
      <c r="A178" s="2" t="str">
        <f>IF(ISBLANK(D178),"",COUNTA($B$2:B178))</f>
        <v/>
      </c>
      <c r="B178" s="2" t="str">
        <f t="shared" si="19"/>
        <v>0</v>
      </c>
      <c r="C178" s="4" t="str">
        <f t="shared" si="20"/>
        <v>NO</v>
      </c>
      <c r="D178" s="39"/>
      <c r="F178">
        <f t="shared" si="16"/>
        <v>0</v>
      </c>
      <c r="G178" s="2" t="str">
        <f t="shared" si="21"/>
        <v/>
      </c>
      <c r="H178" s="2">
        <f t="shared" si="17"/>
        <v>0</v>
      </c>
      <c r="I178">
        <f t="shared" si="18"/>
        <v>0</v>
      </c>
    </row>
    <row r="179" spans="1:9" ht="15.75" thickBot="1" x14ac:dyDescent="0.3">
      <c r="A179" s="2" t="str">
        <f>IF(ISBLANK(D179),"",COUNTA($B$2:B179))</f>
        <v/>
      </c>
      <c r="B179" s="2" t="str">
        <f t="shared" si="19"/>
        <v>0</v>
      </c>
      <c r="C179" s="4" t="str">
        <f t="shared" si="20"/>
        <v>NO</v>
      </c>
      <c r="D179" s="39"/>
      <c r="F179">
        <f t="shared" si="16"/>
        <v>0</v>
      </c>
      <c r="G179" s="2" t="str">
        <f t="shared" si="21"/>
        <v/>
      </c>
      <c r="H179" s="2">
        <f t="shared" si="17"/>
        <v>0</v>
      </c>
      <c r="I179">
        <f t="shared" si="18"/>
        <v>0</v>
      </c>
    </row>
    <row r="180" spans="1:9" ht="15.75" thickBot="1" x14ac:dyDescent="0.3">
      <c r="A180" s="2" t="str">
        <f>IF(ISBLANK(D180),"",COUNTA($B$2:B180))</f>
        <v/>
      </c>
      <c r="B180" s="2" t="str">
        <f t="shared" si="19"/>
        <v>0</v>
      </c>
      <c r="C180" s="4" t="str">
        <f t="shared" si="20"/>
        <v>NO</v>
      </c>
      <c r="D180" s="39"/>
      <c r="F180">
        <f t="shared" si="16"/>
        <v>0</v>
      </c>
      <c r="G180" s="2" t="str">
        <f t="shared" si="21"/>
        <v/>
      </c>
      <c r="H180" s="2">
        <f t="shared" si="17"/>
        <v>0</v>
      </c>
      <c r="I180">
        <f t="shared" si="18"/>
        <v>0</v>
      </c>
    </row>
    <row r="181" spans="1:9" ht="15.75" thickBot="1" x14ac:dyDescent="0.3">
      <c r="A181" s="2" t="str">
        <f>IF(ISBLANK(D181),"",COUNTA($B$2:B181))</f>
        <v/>
      </c>
      <c r="B181" s="2" t="str">
        <f t="shared" si="19"/>
        <v>0</v>
      </c>
      <c r="C181" s="4" t="str">
        <f t="shared" si="20"/>
        <v>NO</v>
      </c>
      <c r="D181" s="39"/>
      <c r="F181">
        <f t="shared" si="16"/>
        <v>0</v>
      </c>
      <c r="G181" s="2" t="str">
        <f t="shared" si="21"/>
        <v/>
      </c>
      <c r="H181" s="2">
        <f t="shared" si="17"/>
        <v>0</v>
      </c>
      <c r="I181">
        <f t="shared" si="18"/>
        <v>0</v>
      </c>
    </row>
    <row r="182" spans="1:9" ht="15.75" thickBot="1" x14ac:dyDescent="0.3">
      <c r="A182" s="2" t="str">
        <f>IF(ISBLANK(D182),"",COUNTA($B$2:B182))</f>
        <v/>
      </c>
      <c r="B182" s="2" t="str">
        <f t="shared" si="19"/>
        <v>0</v>
      </c>
      <c r="C182" s="4" t="str">
        <f t="shared" si="20"/>
        <v>NO</v>
      </c>
      <c r="D182" s="39"/>
      <c r="F182">
        <f t="shared" si="16"/>
        <v>0</v>
      </c>
      <c r="G182" s="2" t="str">
        <f t="shared" si="21"/>
        <v/>
      </c>
      <c r="H182" s="2">
        <f t="shared" si="17"/>
        <v>0</v>
      </c>
      <c r="I182">
        <f t="shared" si="18"/>
        <v>0</v>
      </c>
    </row>
    <row r="183" spans="1:9" ht="15.75" thickBot="1" x14ac:dyDescent="0.3">
      <c r="A183" s="2" t="str">
        <f>IF(ISBLANK(D183),"",COUNTA($B$2:B183))</f>
        <v/>
      </c>
      <c r="B183" s="2" t="str">
        <f t="shared" si="19"/>
        <v>0</v>
      </c>
      <c r="C183" s="4" t="str">
        <f t="shared" si="20"/>
        <v>NO</v>
      </c>
      <c r="D183" s="39"/>
      <c r="F183">
        <f t="shared" si="16"/>
        <v>0</v>
      </c>
      <c r="G183" s="2" t="str">
        <f t="shared" si="21"/>
        <v/>
      </c>
      <c r="H183" s="2">
        <f t="shared" si="17"/>
        <v>0</v>
      </c>
      <c r="I183">
        <f t="shared" si="18"/>
        <v>0</v>
      </c>
    </row>
    <row r="184" spans="1:9" ht="15.75" thickBot="1" x14ac:dyDescent="0.3">
      <c r="A184" s="2" t="str">
        <f>IF(ISBLANK(D184),"",COUNTA($B$2:B184))</f>
        <v/>
      </c>
      <c r="B184" s="2" t="str">
        <f t="shared" si="19"/>
        <v>0</v>
      </c>
      <c r="C184" s="4" t="str">
        <f t="shared" si="20"/>
        <v>NO</v>
      </c>
      <c r="D184" s="39"/>
      <c r="F184">
        <f t="shared" si="16"/>
        <v>0</v>
      </c>
      <c r="G184" s="2" t="str">
        <f t="shared" si="21"/>
        <v/>
      </c>
      <c r="H184" s="2">
        <f t="shared" si="17"/>
        <v>0</v>
      </c>
      <c r="I184">
        <f t="shared" si="18"/>
        <v>0</v>
      </c>
    </row>
    <row r="185" spans="1:9" ht="15.75" thickBot="1" x14ac:dyDescent="0.3">
      <c r="A185" s="2" t="str">
        <f>IF(ISBLANK(D185),"",COUNTA($B$2:B185))</f>
        <v/>
      </c>
      <c r="B185" s="2" t="str">
        <f t="shared" si="19"/>
        <v>0</v>
      </c>
      <c r="C185" s="4" t="str">
        <f t="shared" si="20"/>
        <v>NO</v>
      </c>
      <c r="D185" s="39"/>
      <c r="F185">
        <f t="shared" si="16"/>
        <v>0</v>
      </c>
      <c r="G185" s="2" t="str">
        <f t="shared" si="21"/>
        <v/>
      </c>
      <c r="H185" s="2">
        <f t="shared" si="17"/>
        <v>0</v>
      </c>
      <c r="I185">
        <f t="shared" si="18"/>
        <v>0</v>
      </c>
    </row>
    <row r="186" spans="1:9" ht="15.75" thickBot="1" x14ac:dyDescent="0.3">
      <c r="A186" s="2" t="str">
        <f>IF(ISBLANK(D186),"",COUNTA($B$2:B186))</f>
        <v/>
      </c>
      <c r="B186" s="2" t="str">
        <f t="shared" si="19"/>
        <v>0</v>
      </c>
      <c r="C186" s="4" t="str">
        <f t="shared" si="20"/>
        <v>NO</v>
      </c>
      <c r="D186" s="39"/>
      <c r="F186">
        <f t="shared" si="16"/>
        <v>0</v>
      </c>
      <c r="G186" s="2" t="str">
        <f t="shared" si="21"/>
        <v/>
      </c>
      <c r="H186" s="2">
        <f t="shared" si="17"/>
        <v>0</v>
      </c>
      <c r="I186">
        <f t="shared" si="18"/>
        <v>0</v>
      </c>
    </row>
    <row r="187" spans="1:9" ht="15.75" thickBot="1" x14ac:dyDescent="0.3">
      <c r="A187" s="2" t="str">
        <f>IF(ISBLANK(D187),"",COUNTA($B$2:B187))</f>
        <v/>
      </c>
      <c r="B187" s="2" t="str">
        <f t="shared" si="19"/>
        <v>0</v>
      </c>
      <c r="C187" s="4" t="str">
        <f t="shared" si="20"/>
        <v>NO</v>
      </c>
      <c r="D187" s="39"/>
      <c r="F187">
        <f t="shared" si="16"/>
        <v>0</v>
      </c>
      <c r="G187" s="2" t="str">
        <f t="shared" si="21"/>
        <v/>
      </c>
      <c r="H187" s="2">
        <f t="shared" si="17"/>
        <v>0</v>
      </c>
      <c r="I187">
        <f t="shared" si="18"/>
        <v>0</v>
      </c>
    </row>
    <row r="188" spans="1:9" ht="15.75" thickBot="1" x14ac:dyDescent="0.3">
      <c r="A188" s="2" t="str">
        <f>IF(ISBLANK(D188),"",COUNTA($B$2:B188))</f>
        <v/>
      </c>
      <c r="B188" s="2" t="str">
        <f t="shared" si="19"/>
        <v>0</v>
      </c>
      <c r="C188" s="4" t="str">
        <f t="shared" si="20"/>
        <v>NO</v>
      </c>
      <c r="D188" s="39"/>
      <c r="F188">
        <f t="shared" si="16"/>
        <v>0</v>
      </c>
      <c r="G188" s="2" t="str">
        <f t="shared" si="21"/>
        <v/>
      </c>
      <c r="H188" s="2">
        <f t="shared" si="17"/>
        <v>0</v>
      </c>
      <c r="I188">
        <f t="shared" si="18"/>
        <v>0</v>
      </c>
    </row>
    <row r="189" spans="1:9" ht="15.75" thickBot="1" x14ac:dyDescent="0.3">
      <c r="A189" s="2" t="str">
        <f>IF(ISBLANK(D189),"",COUNTA($B$2:B189))</f>
        <v/>
      </c>
      <c r="B189" s="2" t="str">
        <f t="shared" si="19"/>
        <v>0</v>
      </c>
      <c r="C189" s="4" t="str">
        <f t="shared" si="20"/>
        <v>NO</v>
      </c>
      <c r="D189" s="39"/>
      <c r="F189">
        <f t="shared" si="16"/>
        <v>0</v>
      </c>
      <c r="G189" s="2" t="str">
        <f t="shared" si="21"/>
        <v/>
      </c>
      <c r="H189" s="2">
        <f t="shared" si="17"/>
        <v>0</v>
      </c>
      <c r="I189">
        <f t="shared" si="18"/>
        <v>0</v>
      </c>
    </row>
    <row r="190" spans="1:9" ht="15.75" thickBot="1" x14ac:dyDescent="0.3">
      <c r="A190" s="2" t="str">
        <f>IF(ISBLANK(D190),"",COUNTA($B$2:B190))</f>
        <v/>
      </c>
      <c r="B190" s="2" t="str">
        <f t="shared" si="19"/>
        <v>0</v>
      </c>
      <c r="C190" s="4" t="str">
        <f t="shared" si="20"/>
        <v>NO</v>
      </c>
      <c r="D190" s="39"/>
      <c r="F190">
        <f t="shared" si="16"/>
        <v>0</v>
      </c>
      <c r="G190" s="2" t="str">
        <f t="shared" si="21"/>
        <v/>
      </c>
      <c r="H190" s="2">
        <f t="shared" si="17"/>
        <v>0</v>
      </c>
      <c r="I190">
        <f t="shared" si="18"/>
        <v>0</v>
      </c>
    </row>
    <row r="191" spans="1:9" ht="15.75" thickBot="1" x14ac:dyDescent="0.3">
      <c r="A191" s="2" t="str">
        <f>IF(ISBLANK(D191),"",COUNTA($B$2:B191))</f>
        <v/>
      </c>
      <c r="B191" s="2" t="str">
        <f t="shared" si="19"/>
        <v>0</v>
      </c>
      <c r="C191" s="4" t="str">
        <f t="shared" si="20"/>
        <v>NO</v>
      </c>
      <c r="D191" s="39"/>
      <c r="F191">
        <f t="shared" si="16"/>
        <v>0</v>
      </c>
      <c r="G191" s="2" t="str">
        <f t="shared" si="21"/>
        <v/>
      </c>
      <c r="H191" s="2">
        <f t="shared" si="17"/>
        <v>0</v>
      </c>
      <c r="I191">
        <f t="shared" si="18"/>
        <v>0</v>
      </c>
    </row>
    <row r="192" spans="1:9" ht="15.75" thickBot="1" x14ac:dyDescent="0.3">
      <c r="A192" s="2" t="str">
        <f>IF(ISBLANK(D192),"",COUNTA($B$2:B192))</f>
        <v/>
      </c>
      <c r="B192" s="2" t="str">
        <f t="shared" si="19"/>
        <v>0</v>
      </c>
      <c r="C192" s="4" t="str">
        <f t="shared" si="20"/>
        <v>NO</v>
      </c>
      <c r="D192" s="39"/>
      <c r="F192">
        <f t="shared" si="16"/>
        <v>0</v>
      </c>
      <c r="G192" s="2" t="str">
        <f t="shared" si="21"/>
        <v/>
      </c>
      <c r="H192" s="2">
        <f t="shared" si="17"/>
        <v>0</v>
      </c>
      <c r="I192">
        <f t="shared" si="18"/>
        <v>0</v>
      </c>
    </row>
    <row r="193" spans="1:9" ht="15.75" thickBot="1" x14ac:dyDescent="0.3">
      <c r="A193" s="2" t="str">
        <f>IF(ISBLANK(D193),"",COUNTA($B$2:B193))</f>
        <v/>
      </c>
      <c r="B193" s="2" t="str">
        <f t="shared" si="19"/>
        <v>0</v>
      </c>
      <c r="C193" s="4" t="str">
        <f t="shared" si="20"/>
        <v>NO</v>
      </c>
      <c r="D193" s="39"/>
      <c r="F193">
        <f t="shared" si="16"/>
        <v>0</v>
      </c>
      <c r="G193" s="2" t="str">
        <f t="shared" si="21"/>
        <v/>
      </c>
      <c r="H193" s="2">
        <f t="shared" si="17"/>
        <v>0</v>
      </c>
      <c r="I193">
        <f t="shared" si="18"/>
        <v>0</v>
      </c>
    </row>
    <row r="194" spans="1:9" ht="15.75" thickBot="1" x14ac:dyDescent="0.3">
      <c r="A194" s="2" t="str">
        <f>IF(ISBLANK(D194),"",COUNTA($B$2:B194))</f>
        <v/>
      </c>
      <c r="B194" s="2" t="str">
        <f t="shared" si="19"/>
        <v>0</v>
      </c>
      <c r="C194" s="4" t="str">
        <f t="shared" si="20"/>
        <v>NO</v>
      </c>
      <c r="D194" s="39"/>
      <c r="F194">
        <f t="shared" ref="F194:F257" si="22">+LEN(G194)</f>
        <v>0</v>
      </c>
      <c r="G194" s="2" t="str">
        <f t="shared" si="21"/>
        <v/>
      </c>
      <c r="H194" s="2">
        <f t="shared" ref="H194:H257" si="23">IF(ISBLANK(J194),0,IF(ISNUMBER(SEARCH("+",J194)),RIGHT(J194,LEN(J194)-SEARCH("+",J194,1)),RIGHT(J194,LEN(J194)-SEARCH("-",J194,1)+1)))</f>
        <v>0</v>
      </c>
      <c r="I194">
        <f t="shared" ref="I194:I257" si="24">+LEN(J194)</f>
        <v>0</v>
      </c>
    </row>
    <row r="195" spans="1:9" ht="15.75" thickBot="1" x14ac:dyDescent="0.3">
      <c r="A195" s="2" t="str">
        <f>IF(ISBLANK(D195),"",COUNTA($B$2:B195))</f>
        <v/>
      </c>
      <c r="B195" s="2" t="str">
        <f t="shared" ref="B195:B258" si="25">IF(C195="NO","0",IF(C195&gt;=11111,10000,ROUND(IF((SIGN(C195)=-1),C195*(1+$E$1/100),C195*(1-$E$1/100)),0)))</f>
        <v>0</v>
      </c>
      <c r="C195" s="4" t="str">
        <f t="shared" ref="C195:C258" si="26">IF(ISERROR(_xlfn.NUMBERVALUE(VLOOKUP(D195,G:H,2,0))),"NO",_xlfn.NUMBERVALUE(VLOOKUP(D195,G:H,2,0)))</f>
        <v>NO</v>
      </c>
      <c r="D195" s="39"/>
      <c r="F195">
        <f t="shared" si="22"/>
        <v>0</v>
      </c>
      <c r="G195" s="2" t="str">
        <f t="shared" ref="G195:G258" si="27">UPPER(IF(ISBLANK(J195),"",IF(ISNUMBER(SEARCH("+",J195)),LEFT(J195,SEARCH("+",J195,1)-1),LEFT(J195,SEARCH("-",J195,1)-1))))</f>
        <v/>
      </c>
      <c r="H195" s="2">
        <f t="shared" si="23"/>
        <v>0</v>
      </c>
      <c r="I195">
        <f t="shared" si="24"/>
        <v>0</v>
      </c>
    </row>
    <row r="196" spans="1:9" ht="15.75" thickBot="1" x14ac:dyDescent="0.3">
      <c r="A196" s="2" t="str">
        <f>IF(ISBLANK(D196),"",COUNTA($B$2:B196))</f>
        <v/>
      </c>
      <c r="B196" s="2" t="str">
        <f t="shared" si="25"/>
        <v>0</v>
      </c>
      <c r="C196" s="4" t="str">
        <f t="shared" si="26"/>
        <v>NO</v>
      </c>
      <c r="D196" s="39"/>
      <c r="F196">
        <f t="shared" si="22"/>
        <v>0</v>
      </c>
      <c r="G196" s="2" t="str">
        <f t="shared" si="27"/>
        <v/>
      </c>
      <c r="H196" s="2">
        <f t="shared" si="23"/>
        <v>0</v>
      </c>
      <c r="I196">
        <f t="shared" si="24"/>
        <v>0</v>
      </c>
    </row>
    <row r="197" spans="1:9" ht="15.75" thickBot="1" x14ac:dyDescent="0.3">
      <c r="A197" s="2" t="str">
        <f>IF(ISBLANK(D197),"",COUNTA($B$2:B197))</f>
        <v/>
      </c>
      <c r="B197" s="2" t="str">
        <f t="shared" si="25"/>
        <v>0</v>
      </c>
      <c r="C197" s="4" t="str">
        <f t="shared" si="26"/>
        <v>NO</v>
      </c>
      <c r="D197" s="39"/>
      <c r="F197">
        <f t="shared" si="22"/>
        <v>0</v>
      </c>
      <c r="G197" s="2" t="str">
        <f t="shared" si="27"/>
        <v/>
      </c>
      <c r="H197" s="2">
        <f t="shared" si="23"/>
        <v>0</v>
      </c>
      <c r="I197">
        <f t="shared" si="24"/>
        <v>0</v>
      </c>
    </row>
    <row r="198" spans="1:9" ht="15.75" thickBot="1" x14ac:dyDescent="0.3">
      <c r="A198" s="2" t="str">
        <f>IF(ISBLANK(D198),"",COUNTA($B$2:B198))</f>
        <v/>
      </c>
      <c r="B198" s="2" t="str">
        <f t="shared" si="25"/>
        <v>0</v>
      </c>
      <c r="C198" s="4" t="str">
        <f t="shared" si="26"/>
        <v>NO</v>
      </c>
      <c r="D198" s="39"/>
      <c r="F198">
        <f t="shared" si="22"/>
        <v>0</v>
      </c>
      <c r="G198" s="2" t="str">
        <f t="shared" si="27"/>
        <v/>
      </c>
      <c r="H198" s="2">
        <f t="shared" si="23"/>
        <v>0</v>
      </c>
      <c r="I198">
        <f t="shared" si="24"/>
        <v>0</v>
      </c>
    </row>
    <row r="199" spans="1:9" ht="15.75" thickBot="1" x14ac:dyDescent="0.3">
      <c r="A199" s="2" t="str">
        <f>IF(ISBLANK(D199),"",COUNTA($B$2:B199))</f>
        <v/>
      </c>
      <c r="B199" s="2" t="str">
        <f t="shared" si="25"/>
        <v>0</v>
      </c>
      <c r="C199" s="4" t="str">
        <f t="shared" si="26"/>
        <v>NO</v>
      </c>
      <c r="D199" s="39"/>
      <c r="F199">
        <f t="shared" si="22"/>
        <v>0</v>
      </c>
      <c r="G199" s="2" t="str">
        <f t="shared" si="27"/>
        <v/>
      </c>
      <c r="H199" s="2">
        <f t="shared" si="23"/>
        <v>0</v>
      </c>
      <c r="I199">
        <f t="shared" si="24"/>
        <v>0</v>
      </c>
    </row>
    <row r="200" spans="1:9" ht="15.75" thickBot="1" x14ac:dyDescent="0.3">
      <c r="A200" s="2" t="str">
        <f>IF(ISBLANK(D200),"",COUNTA($B$2:B200))</f>
        <v/>
      </c>
      <c r="B200" s="2" t="str">
        <f t="shared" si="25"/>
        <v>0</v>
      </c>
      <c r="C200" s="4" t="str">
        <f t="shared" si="26"/>
        <v>NO</v>
      </c>
      <c r="D200" s="39"/>
      <c r="F200">
        <f t="shared" si="22"/>
        <v>0</v>
      </c>
      <c r="G200" s="2" t="str">
        <f t="shared" si="27"/>
        <v/>
      </c>
      <c r="H200" s="2">
        <f t="shared" si="23"/>
        <v>0</v>
      </c>
      <c r="I200">
        <f t="shared" si="24"/>
        <v>0</v>
      </c>
    </row>
    <row r="201" spans="1:9" ht="15.75" thickBot="1" x14ac:dyDescent="0.3">
      <c r="A201" s="2" t="str">
        <f>IF(ISBLANK(D201),"",COUNTA($B$2:B201))</f>
        <v/>
      </c>
      <c r="B201" s="2" t="str">
        <f t="shared" si="25"/>
        <v>0</v>
      </c>
      <c r="C201" s="4" t="str">
        <f t="shared" si="26"/>
        <v>NO</v>
      </c>
      <c r="D201" s="39"/>
      <c r="F201">
        <f t="shared" si="22"/>
        <v>0</v>
      </c>
      <c r="G201" s="2" t="str">
        <f t="shared" si="27"/>
        <v/>
      </c>
      <c r="H201" s="2">
        <f t="shared" si="23"/>
        <v>0</v>
      </c>
      <c r="I201">
        <f t="shared" si="24"/>
        <v>0</v>
      </c>
    </row>
    <row r="202" spans="1:9" ht="15.75" thickBot="1" x14ac:dyDescent="0.3">
      <c r="A202" s="2" t="str">
        <f>IF(ISBLANK(D202),"",COUNTA($B$2:B202))</f>
        <v/>
      </c>
      <c r="B202" s="2" t="str">
        <f t="shared" si="25"/>
        <v>0</v>
      </c>
      <c r="C202" s="4" t="str">
        <f t="shared" si="26"/>
        <v>NO</v>
      </c>
      <c r="D202" s="39"/>
      <c r="F202">
        <f t="shared" si="22"/>
        <v>0</v>
      </c>
      <c r="G202" s="2" t="str">
        <f t="shared" si="27"/>
        <v/>
      </c>
      <c r="H202" s="2">
        <f t="shared" si="23"/>
        <v>0</v>
      </c>
      <c r="I202">
        <f t="shared" si="24"/>
        <v>0</v>
      </c>
    </row>
    <row r="203" spans="1:9" ht="15.75" thickBot="1" x14ac:dyDescent="0.3">
      <c r="A203" s="2" t="str">
        <f>IF(ISBLANK(D203),"",COUNTA($B$2:B203))</f>
        <v/>
      </c>
      <c r="B203" s="2" t="str">
        <f t="shared" si="25"/>
        <v>0</v>
      </c>
      <c r="C203" s="4" t="str">
        <f t="shared" si="26"/>
        <v>NO</v>
      </c>
      <c r="D203" s="39"/>
      <c r="F203">
        <f t="shared" si="22"/>
        <v>0</v>
      </c>
      <c r="G203" s="2" t="str">
        <f t="shared" si="27"/>
        <v/>
      </c>
      <c r="H203" s="2">
        <f t="shared" si="23"/>
        <v>0</v>
      </c>
      <c r="I203">
        <f t="shared" si="24"/>
        <v>0</v>
      </c>
    </row>
    <row r="204" spans="1:9" ht="15.75" thickBot="1" x14ac:dyDescent="0.3">
      <c r="A204" s="2" t="str">
        <f>IF(ISBLANK(D204),"",COUNTA($B$2:B204))</f>
        <v/>
      </c>
      <c r="B204" s="2" t="str">
        <f t="shared" si="25"/>
        <v>0</v>
      </c>
      <c r="C204" s="4" t="str">
        <f t="shared" si="26"/>
        <v>NO</v>
      </c>
      <c r="D204" s="39"/>
      <c r="F204">
        <f t="shared" si="22"/>
        <v>0</v>
      </c>
      <c r="G204" s="2" t="str">
        <f t="shared" si="27"/>
        <v/>
      </c>
      <c r="H204" s="2">
        <f t="shared" si="23"/>
        <v>0</v>
      </c>
      <c r="I204">
        <f t="shared" si="24"/>
        <v>0</v>
      </c>
    </row>
    <row r="205" spans="1:9" ht="15.75" thickBot="1" x14ac:dyDescent="0.3">
      <c r="A205" s="2" t="str">
        <f>IF(ISBLANK(D205),"",COUNTA($B$2:B205))</f>
        <v/>
      </c>
      <c r="B205" s="2" t="str">
        <f t="shared" si="25"/>
        <v>0</v>
      </c>
      <c r="C205" s="4" t="str">
        <f t="shared" si="26"/>
        <v>NO</v>
      </c>
      <c r="D205" s="39"/>
      <c r="F205">
        <f t="shared" si="22"/>
        <v>0</v>
      </c>
      <c r="G205" s="2" t="str">
        <f t="shared" si="27"/>
        <v/>
      </c>
      <c r="H205" s="2">
        <f t="shared" si="23"/>
        <v>0</v>
      </c>
      <c r="I205">
        <f t="shared" si="24"/>
        <v>0</v>
      </c>
    </row>
    <row r="206" spans="1:9" ht="15.75" thickBot="1" x14ac:dyDescent="0.3">
      <c r="A206" s="2" t="str">
        <f>IF(ISBLANK(D206),"",COUNTA($B$2:B206))</f>
        <v/>
      </c>
      <c r="B206" s="2" t="str">
        <f t="shared" si="25"/>
        <v>0</v>
      </c>
      <c r="C206" s="4" t="str">
        <f t="shared" si="26"/>
        <v>NO</v>
      </c>
      <c r="D206" s="39"/>
      <c r="F206">
        <f t="shared" si="22"/>
        <v>0</v>
      </c>
      <c r="G206" s="2" t="str">
        <f t="shared" si="27"/>
        <v/>
      </c>
      <c r="H206" s="2">
        <f t="shared" si="23"/>
        <v>0</v>
      </c>
      <c r="I206">
        <f t="shared" si="24"/>
        <v>0</v>
      </c>
    </row>
    <row r="207" spans="1:9" ht="15.75" thickBot="1" x14ac:dyDescent="0.3">
      <c r="A207" s="2" t="str">
        <f>IF(ISBLANK(D207),"",COUNTA($B$2:B207))</f>
        <v/>
      </c>
      <c r="B207" s="2" t="str">
        <f t="shared" si="25"/>
        <v>0</v>
      </c>
      <c r="C207" s="4" t="str">
        <f t="shared" si="26"/>
        <v>NO</v>
      </c>
      <c r="D207" s="39"/>
      <c r="F207">
        <f t="shared" si="22"/>
        <v>0</v>
      </c>
      <c r="G207" s="2" t="str">
        <f t="shared" si="27"/>
        <v/>
      </c>
      <c r="H207" s="2">
        <f t="shared" si="23"/>
        <v>0</v>
      </c>
      <c r="I207">
        <f t="shared" si="24"/>
        <v>0</v>
      </c>
    </row>
    <row r="208" spans="1:9" ht="15.75" thickBot="1" x14ac:dyDescent="0.3">
      <c r="A208" s="2" t="str">
        <f>IF(ISBLANK(D208),"",COUNTA($B$2:B208))</f>
        <v/>
      </c>
      <c r="B208" s="2" t="str">
        <f t="shared" si="25"/>
        <v>0</v>
      </c>
      <c r="C208" s="4" t="str">
        <f t="shared" si="26"/>
        <v>NO</v>
      </c>
      <c r="D208" s="39"/>
      <c r="F208">
        <f t="shared" si="22"/>
        <v>0</v>
      </c>
      <c r="G208" s="2" t="str">
        <f t="shared" si="27"/>
        <v/>
      </c>
      <c r="H208" s="2">
        <f t="shared" si="23"/>
        <v>0</v>
      </c>
      <c r="I208">
        <f t="shared" si="24"/>
        <v>0</v>
      </c>
    </row>
    <row r="209" spans="1:9" ht="15.75" thickBot="1" x14ac:dyDescent="0.3">
      <c r="A209" s="2" t="str">
        <f>IF(ISBLANK(D209),"",COUNTA($B$2:B209))</f>
        <v/>
      </c>
      <c r="B209" s="2" t="str">
        <f t="shared" si="25"/>
        <v>0</v>
      </c>
      <c r="C209" s="4" t="str">
        <f t="shared" si="26"/>
        <v>NO</v>
      </c>
      <c r="D209" s="39"/>
      <c r="F209">
        <f t="shared" si="22"/>
        <v>0</v>
      </c>
      <c r="G209" s="2" t="str">
        <f t="shared" si="27"/>
        <v/>
      </c>
      <c r="H209" s="2">
        <f t="shared" si="23"/>
        <v>0</v>
      </c>
      <c r="I209">
        <f t="shared" si="24"/>
        <v>0</v>
      </c>
    </row>
    <row r="210" spans="1:9" ht="15.75" thickBot="1" x14ac:dyDescent="0.3">
      <c r="A210" s="2" t="str">
        <f>IF(ISBLANK(D210),"",COUNTA($B$2:B210))</f>
        <v/>
      </c>
      <c r="B210" s="2" t="str">
        <f t="shared" si="25"/>
        <v>0</v>
      </c>
      <c r="C210" s="4" t="str">
        <f t="shared" si="26"/>
        <v>NO</v>
      </c>
      <c r="D210" s="39"/>
      <c r="F210">
        <f t="shared" si="22"/>
        <v>0</v>
      </c>
      <c r="G210" s="2" t="str">
        <f t="shared" si="27"/>
        <v/>
      </c>
      <c r="H210" s="2">
        <f t="shared" si="23"/>
        <v>0</v>
      </c>
      <c r="I210">
        <f t="shared" si="24"/>
        <v>0</v>
      </c>
    </row>
    <row r="211" spans="1:9" ht="15.75" thickBot="1" x14ac:dyDescent="0.3">
      <c r="A211" s="2" t="str">
        <f>IF(ISBLANK(D211),"",COUNTA($B$2:B211))</f>
        <v/>
      </c>
      <c r="B211" s="2" t="str">
        <f t="shared" si="25"/>
        <v>0</v>
      </c>
      <c r="C211" s="4" t="str">
        <f t="shared" si="26"/>
        <v>NO</v>
      </c>
      <c r="D211" s="39"/>
      <c r="F211">
        <f t="shared" si="22"/>
        <v>0</v>
      </c>
      <c r="G211" s="2" t="str">
        <f t="shared" si="27"/>
        <v/>
      </c>
      <c r="H211" s="2">
        <f t="shared" si="23"/>
        <v>0</v>
      </c>
      <c r="I211">
        <f t="shared" si="24"/>
        <v>0</v>
      </c>
    </row>
    <row r="212" spans="1:9" ht="15.75" thickBot="1" x14ac:dyDescent="0.3">
      <c r="A212" s="2" t="str">
        <f>IF(ISBLANK(D212),"",COUNTA($B$2:B212))</f>
        <v/>
      </c>
      <c r="B212" s="2" t="str">
        <f t="shared" si="25"/>
        <v>0</v>
      </c>
      <c r="C212" s="4" t="str">
        <f t="shared" si="26"/>
        <v>NO</v>
      </c>
      <c r="D212" s="39"/>
      <c r="F212">
        <f t="shared" si="22"/>
        <v>0</v>
      </c>
      <c r="G212" s="2" t="str">
        <f t="shared" si="27"/>
        <v/>
      </c>
      <c r="H212" s="2">
        <f t="shared" si="23"/>
        <v>0</v>
      </c>
      <c r="I212">
        <f t="shared" si="24"/>
        <v>0</v>
      </c>
    </row>
    <row r="213" spans="1:9" ht="15.75" thickBot="1" x14ac:dyDescent="0.3">
      <c r="A213" s="2" t="str">
        <f>IF(ISBLANK(D213),"",COUNTA($B$2:B213))</f>
        <v/>
      </c>
      <c r="B213" s="2" t="str">
        <f t="shared" si="25"/>
        <v>0</v>
      </c>
      <c r="C213" s="4" t="str">
        <f t="shared" si="26"/>
        <v>NO</v>
      </c>
      <c r="D213" s="39"/>
      <c r="F213">
        <f t="shared" si="22"/>
        <v>0</v>
      </c>
      <c r="G213" s="2" t="str">
        <f t="shared" si="27"/>
        <v/>
      </c>
      <c r="H213" s="2">
        <f t="shared" si="23"/>
        <v>0</v>
      </c>
      <c r="I213">
        <f t="shared" si="24"/>
        <v>0</v>
      </c>
    </row>
    <row r="214" spans="1:9" ht="15.75" thickBot="1" x14ac:dyDescent="0.3">
      <c r="A214" s="2" t="str">
        <f>IF(ISBLANK(D214),"",COUNTA($B$2:B214))</f>
        <v/>
      </c>
      <c r="B214" s="2" t="str">
        <f t="shared" si="25"/>
        <v>0</v>
      </c>
      <c r="C214" s="4" t="str">
        <f t="shared" si="26"/>
        <v>NO</v>
      </c>
      <c r="D214" s="39"/>
      <c r="F214">
        <f t="shared" si="22"/>
        <v>0</v>
      </c>
      <c r="G214" s="2" t="str">
        <f t="shared" si="27"/>
        <v/>
      </c>
      <c r="H214" s="2">
        <f t="shared" si="23"/>
        <v>0</v>
      </c>
      <c r="I214">
        <f t="shared" si="24"/>
        <v>0</v>
      </c>
    </row>
    <row r="215" spans="1:9" ht="15.75" thickBot="1" x14ac:dyDescent="0.3">
      <c r="A215" s="2" t="str">
        <f>IF(ISBLANK(D215),"",COUNTA($B$2:B215))</f>
        <v/>
      </c>
      <c r="B215" s="2" t="str">
        <f t="shared" si="25"/>
        <v>0</v>
      </c>
      <c r="C215" s="4" t="str">
        <f t="shared" si="26"/>
        <v>NO</v>
      </c>
      <c r="D215" s="39"/>
      <c r="F215">
        <f t="shared" si="22"/>
        <v>0</v>
      </c>
      <c r="G215" s="2" t="str">
        <f t="shared" si="27"/>
        <v/>
      </c>
      <c r="H215" s="2">
        <f t="shared" si="23"/>
        <v>0</v>
      </c>
      <c r="I215">
        <f t="shared" si="24"/>
        <v>0</v>
      </c>
    </row>
    <row r="216" spans="1:9" ht="15.75" thickBot="1" x14ac:dyDescent="0.3">
      <c r="A216" s="2" t="str">
        <f>IF(ISBLANK(D216),"",COUNTA($B$2:B216))</f>
        <v/>
      </c>
      <c r="B216" s="2" t="str">
        <f t="shared" si="25"/>
        <v>0</v>
      </c>
      <c r="C216" s="4" t="str">
        <f t="shared" si="26"/>
        <v>NO</v>
      </c>
      <c r="D216" s="39"/>
      <c r="F216">
        <f t="shared" si="22"/>
        <v>0</v>
      </c>
      <c r="G216" s="2" t="str">
        <f t="shared" si="27"/>
        <v/>
      </c>
      <c r="H216" s="2">
        <f t="shared" si="23"/>
        <v>0</v>
      </c>
      <c r="I216">
        <f t="shared" si="24"/>
        <v>0</v>
      </c>
    </row>
    <row r="217" spans="1:9" ht="15.75" thickBot="1" x14ac:dyDescent="0.3">
      <c r="A217" s="2" t="str">
        <f>IF(ISBLANK(D217),"",COUNTA($B$2:B217))</f>
        <v/>
      </c>
      <c r="B217" s="2" t="str">
        <f t="shared" si="25"/>
        <v>0</v>
      </c>
      <c r="C217" s="4" t="str">
        <f t="shared" si="26"/>
        <v>NO</v>
      </c>
      <c r="D217" s="39"/>
      <c r="F217">
        <f t="shared" si="22"/>
        <v>0</v>
      </c>
      <c r="G217" s="2" t="str">
        <f t="shared" si="27"/>
        <v/>
      </c>
      <c r="H217" s="2">
        <f t="shared" si="23"/>
        <v>0</v>
      </c>
      <c r="I217">
        <f t="shared" si="24"/>
        <v>0</v>
      </c>
    </row>
    <row r="218" spans="1:9" ht="15.75" thickBot="1" x14ac:dyDescent="0.3">
      <c r="A218" s="2" t="str">
        <f>IF(ISBLANK(D218),"",COUNTA($B$2:B218))</f>
        <v/>
      </c>
      <c r="B218" s="2" t="str">
        <f t="shared" si="25"/>
        <v>0</v>
      </c>
      <c r="C218" s="4" t="str">
        <f t="shared" si="26"/>
        <v>NO</v>
      </c>
      <c r="D218" s="39"/>
      <c r="F218">
        <f t="shared" si="22"/>
        <v>0</v>
      </c>
      <c r="G218" s="2" t="str">
        <f t="shared" si="27"/>
        <v/>
      </c>
      <c r="H218" s="2">
        <f t="shared" si="23"/>
        <v>0</v>
      </c>
      <c r="I218">
        <f t="shared" si="24"/>
        <v>0</v>
      </c>
    </row>
    <row r="219" spans="1:9" ht="15.75" thickBot="1" x14ac:dyDescent="0.3">
      <c r="A219" s="2" t="str">
        <f>IF(ISBLANK(D219),"",COUNTA($B$2:B219))</f>
        <v/>
      </c>
      <c r="B219" s="2" t="str">
        <f t="shared" si="25"/>
        <v>0</v>
      </c>
      <c r="C219" s="4" t="str">
        <f t="shared" si="26"/>
        <v>NO</v>
      </c>
      <c r="D219" s="39"/>
      <c r="F219">
        <f t="shared" si="22"/>
        <v>0</v>
      </c>
      <c r="G219" s="2" t="str">
        <f t="shared" si="27"/>
        <v/>
      </c>
      <c r="H219" s="2">
        <f t="shared" si="23"/>
        <v>0</v>
      </c>
      <c r="I219">
        <f t="shared" si="24"/>
        <v>0</v>
      </c>
    </row>
    <row r="220" spans="1:9" ht="15.75" thickBot="1" x14ac:dyDescent="0.3">
      <c r="A220" s="2" t="str">
        <f>IF(ISBLANK(D220),"",COUNTA($B$2:B220))</f>
        <v/>
      </c>
      <c r="B220" s="2" t="str">
        <f t="shared" si="25"/>
        <v>0</v>
      </c>
      <c r="C220" s="4" t="str">
        <f t="shared" si="26"/>
        <v>NO</v>
      </c>
      <c r="D220" s="39"/>
      <c r="F220">
        <f t="shared" si="22"/>
        <v>0</v>
      </c>
      <c r="G220" s="2" t="str">
        <f t="shared" si="27"/>
        <v/>
      </c>
      <c r="H220" s="2">
        <f t="shared" si="23"/>
        <v>0</v>
      </c>
      <c r="I220">
        <f t="shared" si="24"/>
        <v>0</v>
      </c>
    </row>
    <row r="221" spans="1:9" ht="15.75" thickBot="1" x14ac:dyDescent="0.3">
      <c r="A221" s="2" t="str">
        <f>IF(ISBLANK(D221),"",COUNTA($B$2:B221))</f>
        <v/>
      </c>
      <c r="B221" s="2" t="str">
        <f t="shared" si="25"/>
        <v>0</v>
      </c>
      <c r="C221" s="4" t="str">
        <f t="shared" si="26"/>
        <v>NO</v>
      </c>
      <c r="D221" s="39"/>
      <c r="F221">
        <f t="shared" si="22"/>
        <v>0</v>
      </c>
      <c r="G221" s="2" t="str">
        <f t="shared" si="27"/>
        <v/>
      </c>
      <c r="H221" s="2">
        <f t="shared" si="23"/>
        <v>0</v>
      </c>
      <c r="I221">
        <f t="shared" si="24"/>
        <v>0</v>
      </c>
    </row>
    <row r="222" spans="1:9" ht="15.75" thickBot="1" x14ac:dyDescent="0.3">
      <c r="A222" s="2" t="str">
        <f>IF(ISBLANK(D222),"",COUNTA($B$2:B222))</f>
        <v/>
      </c>
      <c r="B222" s="2" t="str">
        <f t="shared" si="25"/>
        <v>0</v>
      </c>
      <c r="C222" s="4" t="str">
        <f t="shared" si="26"/>
        <v>NO</v>
      </c>
      <c r="D222" s="39"/>
      <c r="F222">
        <f t="shared" si="22"/>
        <v>0</v>
      </c>
      <c r="G222" s="2" t="str">
        <f t="shared" si="27"/>
        <v/>
      </c>
      <c r="H222" s="2">
        <f t="shared" si="23"/>
        <v>0</v>
      </c>
      <c r="I222">
        <f t="shared" si="24"/>
        <v>0</v>
      </c>
    </row>
    <row r="223" spans="1:9" ht="15.75" thickBot="1" x14ac:dyDescent="0.3">
      <c r="A223" s="2" t="str">
        <f>IF(ISBLANK(D223),"",COUNTA($B$2:B223))</f>
        <v/>
      </c>
      <c r="B223" s="2" t="str">
        <f t="shared" si="25"/>
        <v>0</v>
      </c>
      <c r="C223" s="4" t="str">
        <f t="shared" si="26"/>
        <v>NO</v>
      </c>
      <c r="D223" s="39"/>
      <c r="F223">
        <f t="shared" si="22"/>
        <v>0</v>
      </c>
      <c r="G223" s="2" t="str">
        <f t="shared" si="27"/>
        <v/>
      </c>
      <c r="H223" s="2">
        <f t="shared" si="23"/>
        <v>0</v>
      </c>
      <c r="I223">
        <f t="shared" si="24"/>
        <v>0</v>
      </c>
    </row>
    <row r="224" spans="1:9" ht="15.75" thickBot="1" x14ac:dyDescent="0.3">
      <c r="A224" s="2" t="str">
        <f>IF(ISBLANK(D224),"",COUNTA($B$2:B224))</f>
        <v/>
      </c>
      <c r="B224" s="2" t="str">
        <f t="shared" si="25"/>
        <v>0</v>
      </c>
      <c r="C224" s="4" t="str">
        <f t="shared" si="26"/>
        <v>NO</v>
      </c>
      <c r="D224" s="39"/>
      <c r="F224">
        <f t="shared" si="22"/>
        <v>0</v>
      </c>
      <c r="G224" s="2" t="str">
        <f t="shared" si="27"/>
        <v/>
      </c>
      <c r="H224" s="2">
        <f t="shared" si="23"/>
        <v>0</v>
      </c>
      <c r="I224">
        <f t="shared" si="24"/>
        <v>0</v>
      </c>
    </row>
    <row r="225" spans="1:9" ht="15.75" thickBot="1" x14ac:dyDescent="0.3">
      <c r="A225" s="2" t="str">
        <f>IF(ISBLANK(D225),"",COUNTA($B$2:B225))</f>
        <v/>
      </c>
      <c r="B225" s="2" t="str">
        <f t="shared" si="25"/>
        <v>0</v>
      </c>
      <c r="C225" s="4" t="str">
        <f t="shared" si="26"/>
        <v>NO</v>
      </c>
      <c r="D225" s="39"/>
      <c r="F225">
        <f t="shared" si="22"/>
        <v>0</v>
      </c>
      <c r="G225" s="2" t="str">
        <f t="shared" si="27"/>
        <v/>
      </c>
      <c r="H225" s="2">
        <f t="shared" si="23"/>
        <v>0</v>
      </c>
      <c r="I225">
        <f t="shared" si="24"/>
        <v>0</v>
      </c>
    </row>
    <row r="226" spans="1:9" ht="15.75" thickBot="1" x14ac:dyDescent="0.3">
      <c r="A226" s="2" t="str">
        <f>IF(ISBLANK(D226),"",COUNTA($B$2:B226))</f>
        <v/>
      </c>
      <c r="B226" s="2" t="str">
        <f t="shared" si="25"/>
        <v>0</v>
      </c>
      <c r="C226" s="4" t="str">
        <f t="shared" si="26"/>
        <v>NO</v>
      </c>
      <c r="D226" s="39"/>
      <c r="F226">
        <f t="shared" si="22"/>
        <v>0</v>
      </c>
      <c r="G226" s="2" t="str">
        <f t="shared" si="27"/>
        <v/>
      </c>
      <c r="H226" s="2">
        <f t="shared" si="23"/>
        <v>0</v>
      </c>
      <c r="I226">
        <f t="shared" si="24"/>
        <v>0</v>
      </c>
    </row>
    <row r="227" spans="1:9" ht="15.75" thickBot="1" x14ac:dyDescent="0.3">
      <c r="A227" s="2" t="str">
        <f>IF(ISBLANK(D227),"",COUNTA($B$2:B227))</f>
        <v/>
      </c>
      <c r="B227" s="2" t="str">
        <f t="shared" si="25"/>
        <v>0</v>
      </c>
      <c r="C227" s="4" t="str">
        <f t="shared" si="26"/>
        <v>NO</v>
      </c>
      <c r="D227" s="39"/>
      <c r="F227">
        <f t="shared" si="22"/>
        <v>0</v>
      </c>
      <c r="G227" s="2" t="str">
        <f t="shared" si="27"/>
        <v/>
      </c>
      <c r="H227" s="2">
        <f t="shared" si="23"/>
        <v>0</v>
      </c>
      <c r="I227">
        <f t="shared" si="24"/>
        <v>0</v>
      </c>
    </row>
    <row r="228" spans="1:9" ht="15.75" thickBot="1" x14ac:dyDescent="0.3">
      <c r="A228" s="2" t="str">
        <f>IF(ISBLANK(D228),"",COUNTA($B$2:B228))</f>
        <v/>
      </c>
      <c r="B228" s="2" t="str">
        <f t="shared" si="25"/>
        <v>0</v>
      </c>
      <c r="C228" s="4" t="str">
        <f t="shared" si="26"/>
        <v>NO</v>
      </c>
      <c r="D228" s="39"/>
      <c r="F228">
        <f t="shared" si="22"/>
        <v>0</v>
      </c>
      <c r="G228" s="2" t="str">
        <f t="shared" si="27"/>
        <v/>
      </c>
      <c r="H228" s="2">
        <f t="shared" si="23"/>
        <v>0</v>
      </c>
      <c r="I228">
        <f t="shared" si="24"/>
        <v>0</v>
      </c>
    </row>
    <row r="229" spans="1:9" ht="15.75" thickBot="1" x14ac:dyDescent="0.3">
      <c r="A229" s="2" t="str">
        <f>IF(ISBLANK(D229),"",COUNTA($B$2:B229))</f>
        <v/>
      </c>
      <c r="B229" s="2" t="str">
        <f t="shared" si="25"/>
        <v>0</v>
      </c>
      <c r="C229" s="4" t="str">
        <f t="shared" si="26"/>
        <v>NO</v>
      </c>
      <c r="D229" s="39"/>
      <c r="F229">
        <f t="shared" si="22"/>
        <v>0</v>
      </c>
      <c r="G229" s="2" t="str">
        <f t="shared" si="27"/>
        <v/>
      </c>
      <c r="H229" s="2">
        <f t="shared" si="23"/>
        <v>0</v>
      </c>
      <c r="I229">
        <f t="shared" si="24"/>
        <v>0</v>
      </c>
    </row>
    <row r="230" spans="1:9" ht="15.75" thickBot="1" x14ac:dyDescent="0.3">
      <c r="A230" s="2" t="str">
        <f>IF(ISBLANK(D230),"",COUNTA($B$2:B230))</f>
        <v/>
      </c>
      <c r="B230" s="2" t="str">
        <f t="shared" si="25"/>
        <v>0</v>
      </c>
      <c r="C230" s="4" t="str">
        <f t="shared" si="26"/>
        <v>NO</v>
      </c>
      <c r="D230" s="39"/>
      <c r="F230">
        <f t="shared" si="22"/>
        <v>0</v>
      </c>
      <c r="G230" s="2" t="str">
        <f t="shared" si="27"/>
        <v/>
      </c>
      <c r="H230" s="2">
        <f t="shared" si="23"/>
        <v>0</v>
      </c>
      <c r="I230">
        <f t="shared" si="24"/>
        <v>0</v>
      </c>
    </row>
    <row r="231" spans="1:9" ht="15.75" thickBot="1" x14ac:dyDescent="0.3">
      <c r="A231" s="2" t="str">
        <f>IF(ISBLANK(D231),"",COUNTA($B$2:B231))</f>
        <v/>
      </c>
      <c r="B231" s="2" t="str">
        <f t="shared" si="25"/>
        <v>0</v>
      </c>
      <c r="C231" s="4" t="str">
        <f t="shared" si="26"/>
        <v>NO</v>
      </c>
      <c r="D231" s="39"/>
      <c r="F231">
        <f t="shared" si="22"/>
        <v>0</v>
      </c>
      <c r="G231" s="2" t="str">
        <f t="shared" si="27"/>
        <v/>
      </c>
      <c r="H231" s="2">
        <f t="shared" si="23"/>
        <v>0</v>
      </c>
      <c r="I231">
        <f t="shared" si="24"/>
        <v>0</v>
      </c>
    </row>
    <row r="232" spans="1:9" ht="15.75" thickBot="1" x14ac:dyDescent="0.3">
      <c r="A232" s="2" t="str">
        <f>IF(ISBLANK(D232),"",COUNTA($B$2:B232))</f>
        <v/>
      </c>
      <c r="B232" s="2" t="str">
        <f t="shared" si="25"/>
        <v>0</v>
      </c>
      <c r="C232" s="4" t="str">
        <f t="shared" si="26"/>
        <v>NO</v>
      </c>
      <c r="D232" s="39"/>
      <c r="F232">
        <f t="shared" si="22"/>
        <v>0</v>
      </c>
      <c r="G232" s="2" t="str">
        <f t="shared" si="27"/>
        <v/>
      </c>
      <c r="H232" s="2">
        <f t="shared" si="23"/>
        <v>0</v>
      </c>
      <c r="I232">
        <f t="shared" si="24"/>
        <v>0</v>
      </c>
    </row>
    <row r="233" spans="1:9" ht="15.75" thickBot="1" x14ac:dyDescent="0.3">
      <c r="A233" s="2" t="str">
        <f>IF(ISBLANK(D233),"",COUNTA($B$2:B233))</f>
        <v/>
      </c>
      <c r="B233" s="2" t="str">
        <f t="shared" si="25"/>
        <v>0</v>
      </c>
      <c r="C233" s="4" t="str">
        <f t="shared" si="26"/>
        <v>NO</v>
      </c>
      <c r="D233" s="39"/>
      <c r="F233">
        <f t="shared" si="22"/>
        <v>0</v>
      </c>
      <c r="G233" s="2" t="str">
        <f t="shared" si="27"/>
        <v/>
      </c>
      <c r="H233" s="2">
        <f t="shared" si="23"/>
        <v>0</v>
      </c>
      <c r="I233">
        <f t="shared" si="24"/>
        <v>0</v>
      </c>
    </row>
    <row r="234" spans="1:9" ht="15.75" thickBot="1" x14ac:dyDescent="0.3">
      <c r="A234" s="2" t="str">
        <f>IF(ISBLANK(D234),"",COUNTA($B$2:B234))</f>
        <v/>
      </c>
      <c r="B234" s="2" t="str">
        <f t="shared" si="25"/>
        <v>0</v>
      </c>
      <c r="C234" s="4" t="str">
        <f t="shared" si="26"/>
        <v>NO</v>
      </c>
      <c r="D234" s="39"/>
      <c r="F234">
        <f t="shared" si="22"/>
        <v>0</v>
      </c>
      <c r="G234" s="2" t="str">
        <f t="shared" si="27"/>
        <v/>
      </c>
      <c r="H234" s="2">
        <f t="shared" si="23"/>
        <v>0</v>
      </c>
      <c r="I234">
        <f t="shared" si="24"/>
        <v>0</v>
      </c>
    </row>
    <row r="235" spans="1:9" ht="15.75" thickBot="1" x14ac:dyDescent="0.3">
      <c r="A235" s="2" t="str">
        <f>IF(ISBLANK(D235),"",COUNTA($B$2:B235))</f>
        <v/>
      </c>
      <c r="B235" s="2" t="str">
        <f t="shared" si="25"/>
        <v>0</v>
      </c>
      <c r="C235" s="4" t="str">
        <f t="shared" si="26"/>
        <v>NO</v>
      </c>
      <c r="D235" s="39"/>
      <c r="F235">
        <f t="shared" si="22"/>
        <v>0</v>
      </c>
      <c r="G235" s="2" t="str">
        <f t="shared" si="27"/>
        <v/>
      </c>
      <c r="H235" s="2">
        <f t="shared" si="23"/>
        <v>0</v>
      </c>
      <c r="I235">
        <f t="shared" si="24"/>
        <v>0</v>
      </c>
    </row>
    <row r="236" spans="1:9" ht="15.75" thickBot="1" x14ac:dyDescent="0.3">
      <c r="A236" s="2" t="str">
        <f>IF(ISBLANK(D236),"",COUNTA($B$2:B236))</f>
        <v/>
      </c>
      <c r="B236" s="2" t="str">
        <f t="shared" si="25"/>
        <v>0</v>
      </c>
      <c r="C236" s="4" t="str">
        <f t="shared" si="26"/>
        <v>NO</v>
      </c>
      <c r="D236" s="39"/>
      <c r="F236">
        <f t="shared" si="22"/>
        <v>0</v>
      </c>
      <c r="G236" s="2" t="str">
        <f t="shared" si="27"/>
        <v/>
      </c>
      <c r="H236" s="2">
        <f t="shared" si="23"/>
        <v>0</v>
      </c>
      <c r="I236">
        <f t="shared" si="24"/>
        <v>0</v>
      </c>
    </row>
    <row r="237" spans="1:9" ht="15.75" thickBot="1" x14ac:dyDescent="0.3">
      <c r="A237" s="2" t="str">
        <f>IF(ISBLANK(D237),"",COUNTA($B$2:B237))</f>
        <v/>
      </c>
      <c r="B237" s="2" t="str">
        <f t="shared" si="25"/>
        <v>0</v>
      </c>
      <c r="C237" s="4" t="str">
        <f t="shared" si="26"/>
        <v>NO</v>
      </c>
      <c r="D237" s="39"/>
      <c r="F237">
        <f t="shared" si="22"/>
        <v>0</v>
      </c>
      <c r="G237" s="2" t="str">
        <f t="shared" si="27"/>
        <v/>
      </c>
      <c r="H237" s="2">
        <f t="shared" si="23"/>
        <v>0</v>
      </c>
      <c r="I237">
        <f t="shared" si="24"/>
        <v>0</v>
      </c>
    </row>
    <row r="238" spans="1:9" ht="15.75" thickBot="1" x14ac:dyDescent="0.3">
      <c r="A238" s="2" t="str">
        <f>IF(ISBLANK(D238),"",COUNTA($B$2:B238))</f>
        <v/>
      </c>
      <c r="B238" s="2" t="str">
        <f t="shared" si="25"/>
        <v>0</v>
      </c>
      <c r="C238" s="4" t="str">
        <f t="shared" si="26"/>
        <v>NO</v>
      </c>
      <c r="D238" s="39"/>
      <c r="F238">
        <f t="shared" si="22"/>
        <v>0</v>
      </c>
      <c r="G238" s="2" t="str">
        <f t="shared" si="27"/>
        <v/>
      </c>
      <c r="H238" s="2">
        <f t="shared" si="23"/>
        <v>0</v>
      </c>
      <c r="I238">
        <f t="shared" si="24"/>
        <v>0</v>
      </c>
    </row>
    <row r="239" spans="1:9" ht="15.75" thickBot="1" x14ac:dyDescent="0.3">
      <c r="A239" s="2" t="str">
        <f>IF(ISBLANK(D239),"",COUNTA($B$2:B239))</f>
        <v/>
      </c>
      <c r="B239" s="2" t="str">
        <f t="shared" si="25"/>
        <v>0</v>
      </c>
      <c r="C239" s="4" t="str">
        <f t="shared" si="26"/>
        <v>NO</v>
      </c>
      <c r="D239" s="39"/>
      <c r="F239">
        <f t="shared" si="22"/>
        <v>0</v>
      </c>
      <c r="G239" s="2" t="str">
        <f t="shared" si="27"/>
        <v/>
      </c>
      <c r="H239" s="2">
        <f t="shared" si="23"/>
        <v>0</v>
      </c>
      <c r="I239">
        <f t="shared" si="24"/>
        <v>0</v>
      </c>
    </row>
    <row r="240" spans="1:9" ht="15.75" thickBot="1" x14ac:dyDescent="0.3">
      <c r="A240" s="2" t="str">
        <f>IF(ISBLANK(D240),"",COUNTA($B$2:B240))</f>
        <v/>
      </c>
      <c r="B240" s="2" t="str">
        <f t="shared" si="25"/>
        <v>0</v>
      </c>
      <c r="C240" s="4" t="str">
        <f t="shared" si="26"/>
        <v>NO</v>
      </c>
      <c r="D240" s="39"/>
      <c r="F240">
        <f t="shared" si="22"/>
        <v>0</v>
      </c>
      <c r="G240" s="2" t="str">
        <f t="shared" si="27"/>
        <v/>
      </c>
      <c r="H240" s="2">
        <f t="shared" si="23"/>
        <v>0</v>
      </c>
      <c r="I240">
        <f t="shared" si="24"/>
        <v>0</v>
      </c>
    </row>
    <row r="241" spans="1:9" ht="15.75" thickBot="1" x14ac:dyDescent="0.3">
      <c r="A241" s="2" t="str">
        <f>IF(ISBLANK(D241),"",COUNTA($B$2:B241))</f>
        <v/>
      </c>
      <c r="B241" s="2" t="str">
        <f t="shared" si="25"/>
        <v>0</v>
      </c>
      <c r="C241" s="4" t="str">
        <f t="shared" si="26"/>
        <v>NO</v>
      </c>
      <c r="D241" s="39"/>
      <c r="F241">
        <f t="shared" si="22"/>
        <v>0</v>
      </c>
      <c r="G241" s="2" t="str">
        <f t="shared" si="27"/>
        <v/>
      </c>
      <c r="H241" s="2">
        <f t="shared" si="23"/>
        <v>0</v>
      </c>
      <c r="I241">
        <f t="shared" si="24"/>
        <v>0</v>
      </c>
    </row>
    <row r="242" spans="1:9" ht="15.75" thickBot="1" x14ac:dyDescent="0.3">
      <c r="A242" s="2" t="str">
        <f>IF(ISBLANK(D242),"",COUNTA($B$2:B242))</f>
        <v/>
      </c>
      <c r="B242" s="2" t="str">
        <f t="shared" si="25"/>
        <v>0</v>
      </c>
      <c r="C242" s="4" t="str">
        <f t="shared" si="26"/>
        <v>NO</v>
      </c>
      <c r="D242" s="39"/>
      <c r="F242">
        <f t="shared" si="22"/>
        <v>0</v>
      </c>
      <c r="G242" s="2" t="str">
        <f t="shared" si="27"/>
        <v/>
      </c>
      <c r="H242" s="2">
        <f t="shared" si="23"/>
        <v>0</v>
      </c>
      <c r="I242">
        <f t="shared" si="24"/>
        <v>0</v>
      </c>
    </row>
    <row r="243" spans="1:9" ht="15.75" thickBot="1" x14ac:dyDescent="0.3">
      <c r="A243" s="2" t="str">
        <f>IF(ISBLANK(D243),"",COUNTA($B$2:B243))</f>
        <v/>
      </c>
      <c r="B243" s="2" t="str">
        <f t="shared" si="25"/>
        <v>0</v>
      </c>
      <c r="C243" s="4" t="str">
        <f t="shared" si="26"/>
        <v>NO</v>
      </c>
      <c r="D243" s="39"/>
      <c r="F243">
        <f t="shared" si="22"/>
        <v>0</v>
      </c>
      <c r="G243" s="2" t="str">
        <f t="shared" si="27"/>
        <v/>
      </c>
      <c r="H243" s="2">
        <f t="shared" si="23"/>
        <v>0</v>
      </c>
      <c r="I243">
        <f t="shared" si="24"/>
        <v>0</v>
      </c>
    </row>
    <row r="244" spans="1:9" ht="15.75" thickBot="1" x14ac:dyDescent="0.3">
      <c r="A244" s="2" t="str">
        <f>IF(ISBLANK(D244),"",COUNTA($B$2:B244))</f>
        <v/>
      </c>
      <c r="B244" s="2" t="str">
        <f t="shared" si="25"/>
        <v>0</v>
      </c>
      <c r="C244" s="4" t="str">
        <f t="shared" si="26"/>
        <v>NO</v>
      </c>
      <c r="D244" s="39"/>
      <c r="F244">
        <f t="shared" si="22"/>
        <v>0</v>
      </c>
      <c r="G244" s="2" t="str">
        <f t="shared" si="27"/>
        <v/>
      </c>
      <c r="H244" s="2">
        <f t="shared" si="23"/>
        <v>0</v>
      </c>
      <c r="I244">
        <f t="shared" si="24"/>
        <v>0</v>
      </c>
    </row>
    <row r="245" spans="1:9" ht="15.75" thickBot="1" x14ac:dyDescent="0.3">
      <c r="A245" s="2" t="str">
        <f>IF(ISBLANK(D245),"",COUNTA($B$2:B245))</f>
        <v/>
      </c>
      <c r="B245" s="2" t="str">
        <f t="shared" si="25"/>
        <v>0</v>
      </c>
      <c r="C245" s="4" t="str">
        <f t="shared" si="26"/>
        <v>NO</v>
      </c>
      <c r="D245" s="39"/>
      <c r="F245">
        <f t="shared" si="22"/>
        <v>0</v>
      </c>
      <c r="G245" s="2" t="str">
        <f t="shared" si="27"/>
        <v/>
      </c>
      <c r="H245" s="2">
        <f t="shared" si="23"/>
        <v>0</v>
      </c>
      <c r="I245">
        <f t="shared" si="24"/>
        <v>0</v>
      </c>
    </row>
    <row r="246" spans="1:9" ht="15.75" thickBot="1" x14ac:dyDescent="0.3">
      <c r="A246" s="2" t="str">
        <f>IF(ISBLANK(D246),"",COUNTA($B$2:B246))</f>
        <v/>
      </c>
      <c r="B246" s="2" t="str">
        <f t="shared" si="25"/>
        <v>0</v>
      </c>
      <c r="C246" s="4" t="str">
        <f t="shared" si="26"/>
        <v>NO</v>
      </c>
      <c r="D246" s="39"/>
      <c r="F246">
        <f t="shared" si="22"/>
        <v>0</v>
      </c>
      <c r="G246" s="2" t="str">
        <f t="shared" si="27"/>
        <v/>
      </c>
      <c r="H246" s="2">
        <f t="shared" si="23"/>
        <v>0</v>
      </c>
      <c r="I246">
        <f t="shared" si="24"/>
        <v>0</v>
      </c>
    </row>
    <row r="247" spans="1:9" ht="15.75" thickBot="1" x14ac:dyDescent="0.3">
      <c r="A247" s="2" t="str">
        <f>IF(ISBLANK(D247),"",COUNTA($B$2:B247))</f>
        <v/>
      </c>
      <c r="B247" s="2" t="str">
        <f t="shared" si="25"/>
        <v>0</v>
      </c>
      <c r="C247" s="4" t="str">
        <f t="shared" si="26"/>
        <v>NO</v>
      </c>
      <c r="D247" s="39"/>
      <c r="F247">
        <f t="shared" si="22"/>
        <v>0</v>
      </c>
      <c r="G247" s="2" t="str">
        <f t="shared" si="27"/>
        <v/>
      </c>
      <c r="H247" s="2">
        <f t="shared" si="23"/>
        <v>0</v>
      </c>
      <c r="I247">
        <f t="shared" si="24"/>
        <v>0</v>
      </c>
    </row>
    <row r="248" spans="1:9" ht="15.75" thickBot="1" x14ac:dyDescent="0.3">
      <c r="A248" s="2" t="str">
        <f>IF(ISBLANK(D248),"",COUNTA($B$2:B248))</f>
        <v/>
      </c>
      <c r="B248" s="2" t="str">
        <f t="shared" si="25"/>
        <v>0</v>
      </c>
      <c r="C248" s="4" t="str">
        <f t="shared" si="26"/>
        <v>NO</v>
      </c>
      <c r="D248" s="39"/>
      <c r="F248">
        <f t="shared" si="22"/>
        <v>0</v>
      </c>
      <c r="G248" s="2" t="str">
        <f t="shared" si="27"/>
        <v/>
      </c>
      <c r="H248" s="2">
        <f t="shared" si="23"/>
        <v>0</v>
      </c>
      <c r="I248">
        <f t="shared" si="24"/>
        <v>0</v>
      </c>
    </row>
    <row r="249" spans="1:9" ht="15.75" thickBot="1" x14ac:dyDescent="0.3">
      <c r="A249" s="2" t="str">
        <f>IF(ISBLANK(D249),"",COUNTA($B$2:B249))</f>
        <v/>
      </c>
      <c r="B249" s="2" t="str">
        <f t="shared" si="25"/>
        <v>0</v>
      </c>
      <c r="C249" s="4" t="str">
        <f t="shared" si="26"/>
        <v>NO</v>
      </c>
      <c r="D249" s="39"/>
      <c r="F249">
        <f t="shared" si="22"/>
        <v>0</v>
      </c>
      <c r="G249" s="2" t="str">
        <f t="shared" si="27"/>
        <v/>
      </c>
      <c r="H249" s="2">
        <f t="shared" si="23"/>
        <v>0</v>
      </c>
      <c r="I249">
        <f t="shared" si="24"/>
        <v>0</v>
      </c>
    </row>
    <row r="250" spans="1:9" ht="15.75" thickBot="1" x14ac:dyDescent="0.3">
      <c r="A250" s="2" t="str">
        <f>IF(ISBLANK(D250),"",COUNTA($B$2:B250))</f>
        <v/>
      </c>
      <c r="B250" s="2" t="str">
        <f t="shared" si="25"/>
        <v>0</v>
      </c>
      <c r="C250" s="4" t="str">
        <f t="shared" si="26"/>
        <v>NO</v>
      </c>
      <c r="D250" s="39"/>
      <c r="F250">
        <f t="shared" si="22"/>
        <v>0</v>
      </c>
      <c r="G250" s="2" t="str">
        <f t="shared" si="27"/>
        <v/>
      </c>
      <c r="H250" s="2">
        <f t="shared" si="23"/>
        <v>0</v>
      </c>
      <c r="I250">
        <f t="shared" si="24"/>
        <v>0</v>
      </c>
    </row>
    <row r="251" spans="1:9" ht="15.75" thickBot="1" x14ac:dyDescent="0.3">
      <c r="A251" s="2" t="str">
        <f>IF(ISBLANK(D251),"",COUNTA($B$2:B251))</f>
        <v/>
      </c>
      <c r="B251" s="2" t="str">
        <f t="shared" si="25"/>
        <v>0</v>
      </c>
      <c r="C251" s="4" t="str">
        <f t="shared" si="26"/>
        <v>NO</v>
      </c>
      <c r="D251" s="39"/>
      <c r="F251">
        <f t="shared" si="22"/>
        <v>0</v>
      </c>
      <c r="G251" s="2" t="str">
        <f t="shared" si="27"/>
        <v/>
      </c>
      <c r="H251" s="2">
        <f t="shared" si="23"/>
        <v>0</v>
      </c>
      <c r="I251">
        <f t="shared" si="24"/>
        <v>0</v>
      </c>
    </row>
    <row r="252" spans="1:9" ht="15.75" thickBot="1" x14ac:dyDescent="0.3">
      <c r="A252" s="2" t="str">
        <f>IF(ISBLANK(D252),"",COUNTA($B$2:B252))</f>
        <v/>
      </c>
      <c r="B252" s="2" t="str">
        <f t="shared" si="25"/>
        <v>0</v>
      </c>
      <c r="C252" s="4" t="str">
        <f t="shared" si="26"/>
        <v>NO</v>
      </c>
      <c r="D252" s="39"/>
      <c r="F252">
        <f t="shared" si="22"/>
        <v>0</v>
      </c>
      <c r="G252" s="2" t="str">
        <f t="shared" si="27"/>
        <v/>
      </c>
      <c r="H252" s="2">
        <f t="shared" si="23"/>
        <v>0</v>
      </c>
      <c r="I252">
        <f t="shared" si="24"/>
        <v>0</v>
      </c>
    </row>
    <row r="253" spans="1:9" ht="15.75" thickBot="1" x14ac:dyDescent="0.3">
      <c r="A253" s="2" t="str">
        <f>IF(ISBLANK(D253),"",COUNTA($B$2:B253))</f>
        <v/>
      </c>
      <c r="B253" s="2" t="str">
        <f t="shared" si="25"/>
        <v>0</v>
      </c>
      <c r="C253" s="4" t="str">
        <f t="shared" si="26"/>
        <v>NO</v>
      </c>
      <c r="D253" s="39"/>
      <c r="F253">
        <f t="shared" si="22"/>
        <v>0</v>
      </c>
      <c r="G253" s="2" t="str">
        <f t="shared" si="27"/>
        <v/>
      </c>
      <c r="H253" s="2">
        <f t="shared" si="23"/>
        <v>0</v>
      </c>
      <c r="I253">
        <f t="shared" si="24"/>
        <v>0</v>
      </c>
    </row>
    <row r="254" spans="1:9" ht="15.75" thickBot="1" x14ac:dyDescent="0.3">
      <c r="A254" s="2" t="str">
        <f>IF(ISBLANK(D254),"",COUNTA($B$2:B254))</f>
        <v/>
      </c>
      <c r="B254" s="2" t="str">
        <f t="shared" si="25"/>
        <v>0</v>
      </c>
      <c r="C254" s="4" t="str">
        <f t="shared" si="26"/>
        <v>NO</v>
      </c>
      <c r="D254" s="39"/>
      <c r="F254">
        <f t="shared" si="22"/>
        <v>0</v>
      </c>
      <c r="G254" s="2" t="str">
        <f t="shared" si="27"/>
        <v/>
      </c>
      <c r="H254" s="2">
        <f t="shared" si="23"/>
        <v>0</v>
      </c>
      <c r="I254">
        <f t="shared" si="24"/>
        <v>0</v>
      </c>
    </row>
    <row r="255" spans="1:9" ht="15.75" thickBot="1" x14ac:dyDescent="0.3">
      <c r="A255" s="2" t="str">
        <f>IF(ISBLANK(D255),"",COUNTA($B$2:B255))</f>
        <v/>
      </c>
      <c r="B255" s="2" t="str">
        <f t="shared" si="25"/>
        <v>0</v>
      </c>
      <c r="C255" s="4" t="str">
        <f t="shared" si="26"/>
        <v>NO</v>
      </c>
      <c r="D255" s="39"/>
      <c r="F255">
        <f t="shared" si="22"/>
        <v>0</v>
      </c>
      <c r="G255" s="2" t="str">
        <f t="shared" si="27"/>
        <v/>
      </c>
      <c r="H255" s="2">
        <f t="shared" si="23"/>
        <v>0</v>
      </c>
      <c r="I255">
        <f t="shared" si="24"/>
        <v>0</v>
      </c>
    </row>
    <row r="256" spans="1:9" ht="15.75" thickBot="1" x14ac:dyDescent="0.3">
      <c r="A256" s="2" t="str">
        <f>IF(ISBLANK(D256),"",COUNTA($B$2:B256))</f>
        <v/>
      </c>
      <c r="B256" s="2" t="str">
        <f t="shared" si="25"/>
        <v>0</v>
      </c>
      <c r="C256" s="4" t="str">
        <f t="shared" si="26"/>
        <v>NO</v>
      </c>
      <c r="D256" s="39"/>
      <c r="F256">
        <f t="shared" si="22"/>
        <v>0</v>
      </c>
      <c r="G256" s="2" t="str">
        <f t="shared" si="27"/>
        <v/>
      </c>
      <c r="H256" s="2">
        <f t="shared" si="23"/>
        <v>0</v>
      </c>
      <c r="I256">
        <f t="shared" si="24"/>
        <v>0</v>
      </c>
    </row>
    <row r="257" spans="1:9" ht="15.75" thickBot="1" x14ac:dyDescent="0.3">
      <c r="A257" s="2" t="str">
        <f>IF(ISBLANK(D257),"",COUNTA($B$2:B257))</f>
        <v/>
      </c>
      <c r="B257" s="2" t="str">
        <f t="shared" si="25"/>
        <v>0</v>
      </c>
      <c r="C257" s="4" t="str">
        <f t="shared" si="26"/>
        <v>NO</v>
      </c>
      <c r="D257" s="39"/>
      <c r="F257">
        <f t="shared" si="22"/>
        <v>0</v>
      </c>
      <c r="G257" s="2" t="str">
        <f t="shared" si="27"/>
        <v/>
      </c>
      <c r="H257" s="2">
        <f t="shared" si="23"/>
        <v>0</v>
      </c>
      <c r="I257">
        <f t="shared" si="24"/>
        <v>0</v>
      </c>
    </row>
    <row r="258" spans="1:9" ht="15.75" thickBot="1" x14ac:dyDescent="0.3">
      <c r="A258" s="2" t="str">
        <f>IF(ISBLANK(D258),"",COUNTA($B$2:B258))</f>
        <v/>
      </c>
      <c r="B258" s="2" t="str">
        <f t="shared" si="25"/>
        <v>0</v>
      </c>
      <c r="C258" s="4" t="str">
        <f t="shared" si="26"/>
        <v>NO</v>
      </c>
      <c r="D258" s="39"/>
      <c r="F258">
        <f t="shared" ref="F258:F300" si="28">+LEN(G258)</f>
        <v>0</v>
      </c>
      <c r="G258" s="2" t="str">
        <f t="shared" si="27"/>
        <v/>
      </c>
      <c r="H258" s="2">
        <f t="shared" ref="H258:H321" si="29">IF(ISBLANK(J258),0,IF(ISNUMBER(SEARCH("+",J258)),RIGHT(J258,LEN(J258)-SEARCH("+",J258,1)),RIGHT(J258,LEN(J258)-SEARCH("-",J258,1)+1)))</f>
        <v>0</v>
      </c>
      <c r="I258">
        <f t="shared" ref="I258:I300" si="30">+LEN(J258)</f>
        <v>0</v>
      </c>
    </row>
    <row r="259" spans="1:9" ht="15.75" thickBot="1" x14ac:dyDescent="0.3">
      <c r="A259" s="2" t="str">
        <f>IF(ISBLANK(D259),"",COUNTA($B$2:B259))</f>
        <v/>
      </c>
      <c r="B259" s="2" t="str">
        <f t="shared" ref="B259:B322" si="31">IF(C259="NO","0",IF(C259&gt;=11111,10000,ROUND(IF((SIGN(C259)=-1),C259*(1+$E$1/100),C259*(1-$E$1/100)),0)))</f>
        <v>0</v>
      </c>
      <c r="C259" s="4" t="str">
        <f t="shared" ref="C259:C322" si="32">IF(ISERROR(_xlfn.NUMBERVALUE(VLOOKUP(D259,G:H,2,0))),"NO",_xlfn.NUMBERVALUE(VLOOKUP(D259,G:H,2,0)))</f>
        <v>NO</v>
      </c>
      <c r="D259" s="39"/>
      <c r="F259">
        <f t="shared" si="28"/>
        <v>0</v>
      </c>
      <c r="G259" s="2" t="str">
        <f t="shared" ref="G259:G322" si="33">UPPER(IF(ISBLANK(J259),"",IF(ISNUMBER(SEARCH("+",J259)),LEFT(J259,SEARCH("+",J259,1)-1),LEFT(J259,SEARCH("-",J259,1)-1))))</f>
        <v/>
      </c>
      <c r="H259" s="2">
        <f t="shared" si="29"/>
        <v>0</v>
      </c>
      <c r="I259">
        <f t="shared" si="30"/>
        <v>0</v>
      </c>
    </row>
    <row r="260" spans="1:9" ht="15.75" thickBot="1" x14ac:dyDescent="0.3">
      <c r="A260" s="2" t="str">
        <f>IF(ISBLANK(D260),"",COUNTA($B$2:B260))</f>
        <v/>
      </c>
      <c r="B260" s="2" t="str">
        <f t="shared" si="31"/>
        <v>0</v>
      </c>
      <c r="C260" s="4" t="str">
        <f t="shared" si="32"/>
        <v>NO</v>
      </c>
      <c r="D260" s="39"/>
      <c r="F260">
        <f t="shared" si="28"/>
        <v>0</v>
      </c>
      <c r="G260" s="2" t="str">
        <f t="shared" si="33"/>
        <v/>
      </c>
      <c r="H260" s="2">
        <f t="shared" si="29"/>
        <v>0</v>
      </c>
      <c r="I260">
        <f t="shared" si="30"/>
        <v>0</v>
      </c>
    </row>
    <row r="261" spans="1:9" ht="15.75" thickBot="1" x14ac:dyDescent="0.3">
      <c r="A261" s="2" t="str">
        <f>IF(ISBLANK(D261),"",COUNTA($B$2:B261))</f>
        <v/>
      </c>
      <c r="B261" s="2" t="str">
        <f t="shared" si="31"/>
        <v>0</v>
      </c>
      <c r="C261" s="4" t="str">
        <f t="shared" si="32"/>
        <v>NO</v>
      </c>
      <c r="D261" s="39"/>
      <c r="F261">
        <f t="shared" si="28"/>
        <v>0</v>
      </c>
      <c r="G261" s="2" t="str">
        <f t="shared" si="33"/>
        <v/>
      </c>
      <c r="H261" s="2">
        <f t="shared" si="29"/>
        <v>0</v>
      </c>
      <c r="I261">
        <f t="shared" si="30"/>
        <v>0</v>
      </c>
    </row>
    <row r="262" spans="1:9" ht="15.75" thickBot="1" x14ac:dyDescent="0.3">
      <c r="A262" s="2" t="str">
        <f>IF(ISBLANK(D262),"",COUNTA($B$2:B262))</f>
        <v/>
      </c>
      <c r="B262" s="2" t="str">
        <f t="shared" si="31"/>
        <v>0</v>
      </c>
      <c r="C262" s="4" t="str">
        <f t="shared" si="32"/>
        <v>NO</v>
      </c>
      <c r="D262" s="39"/>
      <c r="F262">
        <f t="shared" si="28"/>
        <v>0</v>
      </c>
      <c r="G262" s="2" t="str">
        <f t="shared" si="33"/>
        <v/>
      </c>
      <c r="H262" s="2">
        <f t="shared" si="29"/>
        <v>0</v>
      </c>
      <c r="I262">
        <f t="shared" si="30"/>
        <v>0</v>
      </c>
    </row>
    <row r="263" spans="1:9" ht="15.75" thickBot="1" x14ac:dyDescent="0.3">
      <c r="A263" s="2" t="str">
        <f>IF(ISBLANK(D263),"",COUNTA($B$2:B263))</f>
        <v/>
      </c>
      <c r="B263" s="2" t="str">
        <f t="shared" si="31"/>
        <v>0</v>
      </c>
      <c r="C263" s="4" t="str">
        <f t="shared" si="32"/>
        <v>NO</v>
      </c>
      <c r="D263" s="39"/>
      <c r="F263">
        <f t="shared" si="28"/>
        <v>0</v>
      </c>
      <c r="G263" s="2" t="str">
        <f t="shared" si="33"/>
        <v/>
      </c>
      <c r="H263" s="2">
        <f t="shared" si="29"/>
        <v>0</v>
      </c>
      <c r="I263">
        <f t="shared" si="30"/>
        <v>0</v>
      </c>
    </row>
    <row r="264" spans="1:9" ht="15.75" thickBot="1" x14ac:dyDescent="0.3">
      <c r="A264" s="2" t="str">
        <f>IF(ISBLANK(D264),"",COUNTA($B$2:B264))</f>
        <v/>
      </c>
      <c r="B264" s="2" t="str">
        <f t="shared" si="31"/>
        <v>0</v>
      </c>
      <c r="C264" s="4" t="str">
        <f t="shared" si="32"/>
        <v>NO</v>
      </c>
      <c r="D264" s="39"/>
      <c r="F264">
        <f t="shared" si="28"/>
        <v>0</v>
      </c>
      <c r="G264" s="2" t="str">
        <f t="shared" si="33"/>
        <v/>
      </c>
      <c r="H264" s="2">
        <f t="shared" si="29"/>
        <v>0</v>
      </c>
      <c r="I264">
        <f t="shared" si="30"/>
        <v>0</v>
      </c>
    </row>
    <row r="265" spans="1:9" ht="15.75" thickBot="1" x14ac:dyDescent="0.3">
      <c r="A265" s="2" t="str">
        <f>IF(ISBLANK(D265),"",COUNTA($B$2:B265))</f>
        <v/>
      </c>
      <c r="B265" s="2" t="str">
        <f t="shared" si="31"/>
        <v>0</v>
      </c>
      <c r="C265" s="4" t="str">
        <f t="shared" si="32"/>
        <v>NO</v>
      </c>
      <c r="D265" s="39"/>
      <c r="F265">
        <f t="shared" si="28"/>
        <v>0</v>
      </c>
      <c r="G265" s="2" t="str">
        <f t="shared" si="33"/>
        <v/>
      </c>
      <c r="H265" s="2">
        <f t="shared" si="29"/>
        <v>0</v>
      </c>
      <c r="I265">
        <f t="shared" si="30"/>
        <v>0</v>
      </c>
    </row>
    <row r="266" spans="1:9" ht="15.75" thickBot="1" x14ac:dyDescent="0.3">
      <c r="A266" s="2" t="str">
        <f>IF(ISBLANK(D266),"",COUNTA($B$2:B266))</f>
        <v/>
      </c>
      <c r="B266" s="2" t="str">
        <f t="shared" si="31"/>
        <v>0</v>
      </c>
      <c r="C266" s="4" t="str">
        <f t="shared" si="32"/>
        <v>NO</v>
      </c>
      <c r="D266" s="39"/>
      <c r="F266">
        <f t="shared" si="28"/>
        <v>0</v>
      </c>
      <c r="G266" s="2" t="str">
        <f t="shared" si="33"/>
        <v/>
      </c>
      <c r="H266" s="2">
        <f t="shared" si="29"/>
        <v>0</v>
      </c>
      <c r="I266">
        <f t="shared" si="30"/>
        <v>0</v>
      </c>
    </row>
    <row r="267" spans="1:9" ht="15.75" thickBot="1" x14ac:dyDescent="0.3">
      <c r="A267" s="2" t="str">
        <f>IF(ISBLANK(D267),"",COUNTA($B$2:B267))</f>
        <v/>
      </c>
      <c r="B267" s="2" t="str">
        <f t="shared" si="31"/>
        <v>0</v>
      </c>
      <c r="C267" s="4" t="str">
        <f t="shared" si="32"/>
        <v>NO</v>
      </c>
      <c r="D267" s="39"/>
      <c r="F267">
        <f t="shared" si="28"/>
        <v>0</v>
      </c>
      <c r="G267" s="2" t="str">
        <f t="shared" si="33"/>
        <v/>
      </c>
      <c r="H267" s="2">
        <f t="shared" si="29"/>
        <v>0</v>
      </c>
      <c r="I267">
        <f t="shared" si="30"/>
        <v>0</v>
      </c>
    </row>
    <row r="268" spans="1:9" ht="15.75" thickBot="1" x14ac:dyDescent="0.3">
      <c r="A268" s="2" t="str">
        <f>IF(ISBLANK(D268),"",COUNTA($B$2:B268))</f>
        <v/>
      </c>
      <c r="B268" s="2" t="str">
        <f t="shared" si="31"/>
        <v>0</v>
      </c>
      <c r="C268" s="4" t="str">
        <f t="shared" si="32"/>
        <v>NO</v>
      </c>
      <c r="D268" s="39"/>
      <c r="F268">
        <f t="shared" si="28"/>
        <v>0</v>
      </c>
      <c r="G268" s="2" t="str">
        <f t="shared" si="33"/>
        <v/>
      </c>
      <c r="H268" s="2">
        <f t="shared" si="29"/>
        <v>0</v>
      </c>
      <c r="I268">
        <f t="shared" si="30"/>
        <v>0</v>
      </c>
    </row>
    <row r="269" spans="1:9" ht="15.75" thickBot="1" x14ac:dyDescent="0.3">
      <c r="A269" s="2" t="str">
        <f>IF(ISBLANK(D269),"",COUNTA($B$2:B269))</f>
        <v/>
      </c>
      <c r="B269" s="2" t="str">
        <f t="shared" si="31"/>
        <v>0</v>
      </c>
      <c r="C269" s="4" t="str">
        <f t="shared" si="32"/>
        <v>NO</v>
      </c>
      <c r="D269" s="39"/>
      <c r="F269">
        <f t="shared" si="28"/>
        <v>0</v>
      </c>
      <c r="G269" s="2" t="str">
        <f t="shared" si="33"/>
        <v/>
      </c>
      <c r="H269" s="2">
        <f t="shared" si="29"/>
        <v>0</v>
      </c>
      <c r="I269">
        <f t="shared" si="30"/>
        <v>0</v>
      </c>
    </row>
    <row r="270" spans="1:9" ht="15.75" thickBot="1" x14ac:dyDescent="0.3">
      <c r="A270" s="2" t="str">
        <f>IF(ISBLANK(D270),"",COUNTA($B$2:B270))</f>
        <v/>
      </c>
      <c r="B270" s="2" t="str">
        <f t="shared" si="31"/>
        <v>0</v>
      </c>
      <c r="C270" s="4" t="str">
        <f t="shared" si="32"/>
        <v>NO</v>
      </c>
      <c r="D270" s="39"/>
      <c r="F270">
        <f t="shared" si="28"/>
        <v>0</v>
      </c>
      <c r="G270" s="2" t="str">
        <f t="shared" si="33"/>
        <v/>
      </c>
      <c r="H270" s="2">
        <f t="shared" si="29"/>
        <v>0</v>
      </c>
      <c r="I270">
        <f t="shared" si="30"/>
        <v>0</v>
      </c>
    </row>
    <row r="271" spans="1:9" ht="15.75" thickBot="1" x14ac:dyDescent="0.3">
      <c r="A271" s="2" t="str">
        <f>IF(ISBLANK(D271),"",COUNTA($B$2:B271))</f>
        <v/>
      </c>
      <c r="B271" s="2" t="str">
        <f t="shared" si="31"/>
        <v>0</v>
      </c>
      <c r="C271" s="4" t="str">
        <f t="shared" si="32"/>
        <v>NO</v>
      </c>
      <c r="D271" s="39"/>
      <c r="F271">
        <f t="shared" si="28"/>
        <v>0</v>
      </c>
      <c r="G271" s="2" t="str">
        <f t="shared" si="33"/>
        <v/>
      </c>
      <c r="H271" s="2">
        <f t="shared" si="29"/>
        <v>0</v>
      </c>
      <c r="I271">
        <f t="shared" si="30"/>
        <v>0</v>
      </c>
    </row>
    <row r="272" spans="1:9" ht="15.75" thickBot="1" x14ac:dyDescent="0.3">
      <c r="A272" s="2" t="str">
        <f>IF(ISBLANK(D272),"",COUNTA($B$2:B272))</f>
        <v/>
      </c>
      <c r="B272" s="2" t="str">
        <f t="shared" si="31"/>
        <v>0</v>
      </c>
      <c r="C272" s="4" t="str">
        <f t="shared" si="32"/>
        <v>NO</v>
      </c>
      <c r="D272" s="39"/>
      <c r="F272">
        <f t="shared" si="28"/>
        <v>0</v>
      </c>
      <c r="G272" s="2" t="str">
        <f t="shared" si="33"/>
        <v/>
      </c>
      <c r="H272" s="2">
        <f t="shared" si="29"/>
        <v>0</v>
      </c>
      <c r="I272">
        <f t="shared" si="30"/>
        <v>0</v>
      </c>
    </row>
    <row r="273" spans="1:9" ht="15.75" thickBot="1" x14ac:dyDescent="0.3">
      <c r="A273" s="2" t="str">
        <f>IF(ISBLANK(D273),"",COUNTA($B$2:B273))</f>
        <v/>
      </c>
      <c r="B273" s="2" t="str">
        <f t="shared" si="31"/>
        <v>0</v>
      </c>
      <c r="C273" s="4" t="str">
        <f t="shared" si="32"/>
        <v>NO</v>
      </c>
      <c r="D273" s="39"/>
      <c r="F273">
        <f t="shared" si="28"/>
        <v>0</v>
      </c>
      <c r="G273" s="2" t="str">
        <f t="shared" si="33"/>
        <v/>
      </c>
      <c r="H273" s="2">
        <f t="shared" si="29"/>
        <v>0</v>
      </c>
      <c r="I273">
        <f t="shared" si="30"/>
        <v>0</v>
      </c>
    </row>
    <row r="274" spans="1:9" ht="15.75" thickBot="1" x14ac:dyDescent="0.3">
      <c r="A274" s="2" t="str">
        <f>IF(ISBLANK(D274),"",COUNTA($B$2:B274))</f>
        <v/>
      </c>
      <c r="B274" s="2" t="str">
        <f t="shared" si="31"/>
        <v>0</v>
      </c>
      <c r="C274" s="4" t="str">
        <f t="shared" si="32"/>
        <v>NO</v>
      </c>
      <c r="D274" s="39"/>
      <c r="F274">
        <f t="shared" si="28"/>
        <v>0</v>
      </c>
      <c r="G274" s="2" t="str">
        <f t="shared" si="33"/>
        <v/>
      </c>
      <c r="H274" s="2">
        <f t="shared" si="29"/>
        <v>0</v>
      </c>
      <c r="I274">
        <f t="shared" si="30"/>
        <v>0</v>
      </c>
    </row>
    <row r="275" spans="1:9" ht="15.75" thickBot="1" x14ac:dyDescent="0.3">
      <c r="A275" s="2" t="str">
        <f>IF(ISBLANK(D275),"",COUNTA($B$2:B275))</f>
        <v/>
      </c>
      <c r="B275" s="2" t="str">
        <f t="shared" si="31"/>
        <v>0</v>
      </c>
      <c r="C275" s="4" t="str">
        <f t="shared" si="32"/>
        <v>NO</v>
      </c>
      <c r="D275" s="39"/>
      <c r="F275">
        <f t="shared" si="28"/>
        <v>0</v>
      </c>
      <c r="G275" s="2" t="str">
        <f t="shared" si="33"/>
        <v/>
      </c>
      <c r="H275" s="2">
        <f t="shared" si="29"/>
        <v>0</v>
      </c>
      <c r="I275">
        <f t="shared" si="30"/>
        <v>0</v>
      </c>
    </row>
    <row r="276" spans="1:9" ht="15.75" thickBot="1" x14ac:dyDescent="0.3">
      <c r="A276" s="2" t="str">
        <f>IF(ISBLANK(D276),"",COUNTA($B$2:B276))</f>
        <v/>
      </c>
      <c r="B276" s="2" t="str">
        <f t="shared" si="31"/>
        <v>0</v>
      </c>
      <c r="C276" s="4" t="str">
        <f t="shared" si="32"/>
        <v>NO</v>
      </c>
      <c r="D276" s="39"/>
      <c r="F276">
        <f t="shared" si="28"/>
        <v>0</v>
      </c>
      <c r="G276" s="2" t="str">
        <f t="shared" si="33"/>
        <v/>
      </c>
      <c r="H276" s="2">
        <f t="shared" si="29"/>
        <v>0</v>
      </c>
      <c r="I276">
        <f t="shared" si="30"/>
        <v>0</v>
      </c>
    </row>
    <row r="277" spans="1:9" ht="15.75" thickBot="1" x14ac:dyDescent="0.3">
      <c r="A277" s="2" t="str">
        <f>IF(ISBLANK(D277),"",COUNTA($B$2:B277))</f>
        <v/>
      </c>
      <c r="B277" s="2" t="str">
        <f t="shared" si="31"/>
        <v>0</v>
      </c>
      <c r="C277" s="4" t="str">
        <f t="shared" si="32"/>
        <v>NO</v>
      </c>
      <c r="D277" s="39"/>
      <c r="F277">
        <f t="shared" si="28"/>
        <v>0</v>
      </c>
      <c r="G277" s="2" t="str">
        <f t="shared" si="33"/>
        <v/>
      </c>
      <c r="H277" s="2">
        <f t="shared" si="29"/>
        <v>0</v>
      </c>
      <c r="I277">
        <f t="shared" si="30"/>
        <v>0</v>
      </c>
    </row>
    <row r="278" spans="1:9" ht="15.75" thickBot="1" x14ac:dyDescent="0.3">
      <c r="A278" s="2" t="str">
        <f>IF(ISBLANK(D278),"",COUNTA($B$2:B278))</f>
        <v/>
      </c>
      <c r="B278" s="2" t="str">
        <f t="shared" si="31"/>
        <v>0</v>
      </c>
      <c r="C278" s="4" t="str">
        <f t="shared" si="32"/>
        <v>NO</v>
      </c>
      <c r="D278" s="39"/>
      <c r="F278">
        <f t="shared" si="28"/>
        <v>0</v>
      </c>
      <c r="G278" s="2" t="str">
        <f t="shared" si="33"/>
        <v/>
      </c>
      <c r="H278" s="2">
        <f t="shared" si="29"/>
        <v>0</v>
      </c>
      <c r="I278">
        <f t="shared" si="30"/>
        <v>0</v>
      </c>
    </row>
    <row r="279" spans="1:9" ht="15.75" thickBot="1" x14ac:dyDescent="0.3">
      <c r="A279" s="2" t="str">
        <f>IF(ISBLANK(D279),"",COUNTA($B$2:B279))</f>
        <v/>
      </c>
      <c r="B279" s="2" t="str">
        <f t="shared" si="31"/>
        <v>0</v>
      </c>
      <c r="C279" s="4" t="str">
        <f t="shared" si="32"/>
        <v>NO</v>
      </c>
      <c r="D279" s="39"/>
      <c r="F279">
        <f t="shared" si="28"/>
        <v>0</v>
      </c>
      <c r="G279" s="2" t="str">
        <f t="shared" si="33"/>
        <v/>
      </c>
      <c r="H279" s="2">
        <f t="shared" si="29"/>
        <v>0</v>
      </c>
      <c r="I279">
        <f t="shared" si="30"/>
        <v>0</v>
      </c>
    </row>
    <row r="280" spans="1:9" ht="15.75" thickBot="1" x14ac:dyDescent="0.3">
      <c r="A280" s="2" t="str">
        <f>IF(ISBLANK(D280),"",COUNTA($B$2:B280))</f>
        <v/>
      </c>
      <c r="B280" s="2" t="str">
        <f t="shared" si="31"/>
        <v>0</v>
      </c>
      <c r="C280" s="4" t="str">
        <f t="shared" si="32"/>
        <v>NO</v>
      </c>
      <c r="D280" s="39"/>
      <c r="F280">
        <f t="shared" si="28"/>
        <v>0</v>
      </c>
      <c r="G280" s="2" t="str">
        <f t="shared" si="33"/>
        <v/>
      </c>
      <c r="H280" s="2">
        <f t="shared" si="29"/>
        <v>0</v>
      </c>
      <c r="I280">
        <f t="shared" si="30"/>
        <v>0</v>
      </c>
    </row>
    <row r="281" spans="1:9" ht="15.75" thickBot="1" x14ac:dyDescent="0.3">
      <c r="A281" s="2" t="str">
        <f>IF(ISBLANK(D281),"",COUNTA($B$2:B281))</f>
        <v/>
      </c>
      <c r="B281" s="2" t="str">
        <f t="shared" si="31"/>
        <v>0</v>
      </c>
      <c r="C281" s="4" t="str">
        <f t="shared" si="32"/>
        <v>NO</v>
      </c>
      <c r="D281" s="39"/>
      <c r="F281">
        <f t="shared" si="28"/>
        <v>0</v>
      </c>
      <c r="G281" s="2" t="str">
        <f t="shared" si="33"/>
        <v/>
      </c>
      <c r="H281" s="2">
        <f t="shared" si="29"/>
        <v>0</v>
      </c>
      <c r="I281">
        <f t="shared" si="30"/>
        <v>0</v>
      </c>
    </row>
    <row r="282" spans="1:9" ht="15.75" thickBot="1" x14ac:dyDescent="0.3">
      <c r="A282" s="2" t="str">
        <f>IF(ISBLANK(D282),"",COUNTA($B$2:B282))</f>
        <v/>
      </c>
      <c r="B282" s="2" t="str">
        <f t="shared" si="31"/>
        <v>0</v>
      </c>
      <c r="C282" s="4" t="str">
        <f t="shared" si="32"/>
        <v>NO</v>
      </c>
      <c r="D282" s="39"/>
      <c r="F282">
        <f t="shared" si="28"/>
        <v>0</v>
      </c>
      <c r="G282" s="2" t="str">
        <f t="shared" si="33"/>
        <v/>
      </c>
      <c r="H282" s="2">
        <f t="shared" si="29"/>
        <v>0</v>
      </c>
      <c r="I282">
        <f t="shared" si="30"/>
        <v>0</v>
      </c>
    </row>
    <row r="283" spans="1:9" ht="15.75" thickBot="1" x14ac:dyDescent="0.3">
      <c r="A283" s="2" t="str">
        <f>IF(ISBLANK(D283),"",COUNTA($B$2:B283))</f>
        <v/>
      </c>
      <c r="B283" s="2" t="str">
        <f t="shared" si="31"/>
        <v>0</v>
      </c>
      <c r="C283" s="4" t="str">
        <f t="shared" si="32"/>
        <v>NO</v>
      </c>
      <c r="D283" s="39"/>
      <c r="F283">
        <f t="shared" si="28"/>
        <v>0</v>
      </c>
      <c r="G283" s="2" t="str">
        <f t="shared" si="33"/>
        <v/>
      </c>
      <c r="H283" s="2">
        <f t="shared" si="29"/>
        <v>0</v>
      </c>
      <c r="I283">
        <f t="shared" si="30"/>
        <v>0</v>
      </c>
    </row>
    <row r="284" spans="1:9" ht="15.75" thickBot="1" x14ac:dyDescent="0.3">
      <c r="A284" s="2" t="str">
        <f>IF(ISBLANK(D284),"",COUNTA($B$2:B284))</f>
        <v/>
      </c>
      <c r="B284" s="2" t="str">
        <f t="shared" si="31"/>
        <v>0</v>
      </c>
      <c r="C284" s="4" t="str">
        <f t="shared" si="32"/>
        <v>NO</v>
      </c>
      <c r="D284" s="39"/>
      <c r="F284">
        <f t="shared" si="28"/>
        <v>0</v>
      </c>
      <c r="G284" s="2" t="str">
        <f t="shared" si="33"/>
        <v/>
      </c>
      <c r="H284" s="2">
        <f t="shared" si="29"/>
        <v>0</v>
      </c>
      <c r="I284">
        <f t="shared" si="30"/>
        <v>0</v>
      </c>
    </row>
    <row r="285" spans="1:9" ht="15.75" thickBot="1" x14ac:dyDescent="0.3">
      <c r="A285" s="2" t="str">
        <f>IF(ISBLANK(D285),"",COUNTA($B$2:B285))</f>
        <v/>
      </c>
      <c r="B285" s="2" t="str">
        <f t="shared" si="31"/>
        <v>0</v>
      </c>
      <c r="C285" s="4" t="str">
        <f t="shared" si="32"/>
        <v>NO</v>
      </c>
      <c r="D285" s="39"/>
      <c r="F285">
        <f t="shared" si="28"/>
        <v>0</v>
      </c>
      <c r="G285" s="2" t="str">
        <f t="shared" si="33"/>
        <v/>
      </c>
      <c r="H285" s="2">
        <f t="shared" si="29"/>
        <v>0</v>
      </c>
      <c r="I285">
        <f t="shared" si="30"/>
        <v>0</v>
      </c>
    </row>
    <row r="286" spans="1:9" ht="15.75" thickBot="1" x14ac:dyDescent="0.3">
      <c r="A286" s="2" t="str">
        <f>IF(ISBLANK(D286),"",COUNTA($B$2:B286))</f>
        <v/>
      </c>
      <c r="B286" s="2" t="str">
        <f t="shared" si="31"/>
        <v>0</v>
      </c>
      <c r="C286" s="4" t="str">
        <f t="shared" si="32"/>
        <v>NO</v>
      </c>
      <c r="D286" s="39"/>
      <c r="F286">
        <f t="shared" si="28"/>
        <v>0</v>
      </c>
      <c r="G286" s="2" t="str">
        <f t="shared" si="33"/>
        <v/>
      </c>
      <c r="H286" s="2">
        <f t="shared" si="29"/>
        <v>0</v>
      </c>
      <c r="I286">
        <f t="shared" si="30"/>
        <v>0</v>
      </c>
    </row>
    <row r="287" spans="1:9" ht="15.75" thickBot="1" x14ac:dyDescent="0.3">
      <c r="A287" s="2" t="str">
        <f>IF(ISBLANK(D287),"",COUNTA($B$2:B287))</f>
        <v/>
      </c>
      <c r="B287" s="2" t="str">
        <f t="shared" si="31"/>
        <v>0</v>
      </c>
      <c r="C287" s="4" t="str">
        <f t="shared" si="32"/>
        <v>NO</v>
      </c>
      <c r="D287" s="39"/>
      <c r="F287">
        <f t="shared" si="28"/>
        <v>0</v>
      </c>
      <c r="G287" s="2" t="str">
        <f t="shared" si="33"/>
        <v/>
      </c>
      <c r="H287" s="2">
        <f t="shared" si="29"/>
        <v>0</v>
      </c>
      <c r="I287">
        <f t="shared" si="30"/>
        <v>0</v>
      </c>
    </row>
    <row r="288" spans="1:9" ht="15.75" thickBot="1" x14ac:dyDescent="0.3">
      <c r="A288" s="2" t="str">
        <f>IF(ISBLANK(D288),"",COUNTA($B$2:B288))</f>
        <v/>
      </c>
      <c r="B288" s="2" t="str">
        <f t="shared" si="31"/>
        <v>0</v>
      </c>
      <c r="C288" s="4" t="str">
        <f t="shared" si="32"/>
        <v>NO</v>
      </c>
      <c r="D288" s="39"/>
      <c r="F288">
        <f t="shared" si="28"/>
        <v>0</v>
      </c>
      <c r="G288" s="2" t="str">
        <f t="shared" si="33"/>
        <v/>
      </c>
      <c r="H288" s="2">
        <f t="shared" si="29"/>
        <v>0</v>
      </c>
      <c r="I288">
        <f t="shared" si="30"/>
        <v>0</v>
      </c>
    </row>
    <row r="289" spans="1:9" ht="15.75" thickBot="1" x14ac:dyDescent="0.3">
      <c r="A289" s="2" t="str">
        <f>IF(ISBLANK(D289),"",COUNTA($B$2:B289))</f>
        <v/>
      </c>
      <c r="B289" s="2" t="str">
        <f t="shared" si="31"/>
        <v>0</v>
      </c>
      <c r="C289" s="4" t="str">
        <f t="shared" si="32"/>
        <v>NO</v>
      </c>
      <c r="D289" s="39"/>
      <c r="F289">
        <f t="shared" si="28"/>
        <v>0</v>
      </c>
      <c r="G289" s="2" t="str">
        <f t="shared" si="33"/>
        <v/>
      </c>
      <c r="H289" s="2">
        <f t="shared" si="29"/>
        <v>0</v>
      </c>
      <c r="I289">
        <f t="shared" si="30"/>
        <v>0</v>
      </c>
    </row>
    <row r="290" spans="1:9" ht="15.75" thickBot="1" x14ac:dyDescent="0.3">
      <c r="A290" s="2" t="str">
        <f>IF(ISBLANK(D290),"",COUNTA($B$2:B290))</f>
        <v/>
      </c>
      <c r="B290" s="2" t="str">
        <f t="shared" si="31"/>
        <v>0</v>
      </c>
      <c r="C290" s="4" t="str">
        <f t="shared" si="32"/>
        <v>NO</v>
      </c>
      <c r="D290" s="39"/>
      <c r="F290">
        <f t="shared" si="28"/>
        <v>0</v>
      </c>
      <c r="G290" s="2" t="str">
        <f t="shared" si="33"/>
        <v/>
      </c>
      <c r="H290" s="2">
        <f t="shared" si="29"/>
        <v>0</v>
      </c>
      <c r="I290">
        <f t="shared" si="30"/>
        <v>0</v>
      </c>
    </row>
    <row r="291" spans="1:9" ht="15.75" thickBot="1" x14ac:dyDescent="0.3">
      <c r="A291" s="2" t="str">
        <f>IF(ISBLANK(D291),"",COUNTA($B$2:B291))</f>
        <v/>
      </c>
      <c r="B291" s="2" t="str">
        <f t="shared" si="31"/>
        <v>0</v>
      </c>
      <c r="C291" s="4" t="str">
        <f t="shared" si="32"/>
        <v>NO</v>
      </c>
      <c r="D291" s="39"/>
      <c r="F291">
        <f t="shared" si="28"/>
        <v>0</v>
      </c>
      <c r="G291" s="2" t="str">
        <f t="shared" si="33"/>
        <v/>
      </c>
      <c r="H291" s="2">
        <f t="shared" si="29"/>
        <v>0</v>
      </c>
      <c r="I291">
        <f t="shared" si="30"/>
        <v>0</v>
      </c>
    </row>
    <row r="292" spans="1:9" ht="15.75" thickBot="1" x14ac:dyDescent="0.3">
      <c r="A292" s="2" t="str">
        <f>IF(ISBLANK(D292),"",COUNTA($B$2:B292))</f>
        <v/>
      </c>
      <c r="B292" s="2" t="str">
        <f t="shared" si="31"/>
        <v>0</v>
      </c>
      <c r="C292" s="4" t="str">
        <f t="shared" si="32"/>
        <v>NO</v>
      </c>
      <c r="D292" s="39"/>
      <c r="F292">
        <f t="shared" si="28"/>
        <v>0</v>
      </c>
      <c r="G292" s="2" t="str">
        <f t="shared" si="33"/>
        <v/>
      </c>
      <c r="H292" s="2">
        <f t="shared" si="29"/>
        <v>0</v>
      </c>
      <c r="I292">
        <f t="shared" si="30"/>
        <v>0</v>
      </c>
    </row>
    <row r="293" spans="1:9" ht="15.75" thickBot="1" x14ac:dyDescent="0.3">
      <c r="A293" s="2" t="str">
        <f>IF(ISBLANK(D293),"",COUNTA($B$2:B293))</f>
        <v/>
      </c>
      <c r="B293" s="2" t="str">
        <f t="shared" si="31"/>
        <v>0</v>
      </c>
      <c r="C293" s="4" t="str">
        <f t="shared" si="32"/>
        <v>NO</v>
      </c>
      <c r="D293" s="39"/>
      <c r="F293">
        <f t="shared" si="28"/>
        <v>0</v>
      </c>
      <c r="G293" s="2" t="str">
        <f t="shared" si="33"/>
        <v/>
      </c>
      <c r="H293" s="2">
        <f t="shared" si="29"/>
        <v>0</v>
      </c>
      <c r="I293">
        <f t="shared" si="30"/>
        <v>0</v>
      </c>
    </row>
    <row r="294" spans="1:9" ht="15.75" thickBot="1" x14ac:dyDescent="0.3">
      <c r="A294" s="2" t="str">
        <f>IF(ISBLANK(D294),"",COUNTA($B$2:B294))</f>
        <v/>
      </c>
      <c r="B294" s="2" t="str">
        <f t="shared" si="31"/>
        <v>0</v>
      </c>
      <c r="C294" s="4" t="str">
        <f t="shared" si="32"/>
        <v>NO</v>
      </c>
      <c r="D294" s="39"/>
      <c r="F294">
        <f t="shared" si="28"/>
        <v>0</v>
      </c>
      <c r="G294" s="2" t="str">
        <f t="shared" si="33"/>
        <v/>
      </c>
      <c r="H294" s="2">
        <f t="shared" si="29"/>
        <v>0</v>
      </c>
      <c r="I294">
        <f t="shared" si="30"/>
        <v>0</v>
      </c>
    </row>
    <row r="295" spans="1:9" ht="15.75" thickBot="1" x14ac:dyDescent="0.3">
      <c r="A295" s="2" t="str">
        <f>IF(ISBLANK(D295),"",COUNTA($B$2:B295))</f>
        <v/>
      </c>
      <c r="B295" s="2" t="str">
        <f t="shared" si="31"/>
        <v>0</v>
      </c>
      <c r="C295" s="4" t="str">
        <f t="shared" si="32"/>
        <v>NO</v>
      </c>
      <c r="D295" s="39"/>
      <c r="F295">
        <f t="shared" si="28"/>
        <v>0</v>
      </c>
      <c r="G295" s="2" t="str">
        <f t="shared" si="33"/>
        <v/>
      </c>
      <c r="H295" s="2">
        <f t="shared" si="29"/>
        <v>0</v>
      </c>
      <c r="I295">
        <f t="shared" si="30"/>
        <v>0</v>
      </c>
    </row>
    <row r="296" spans="1:9" ht="15.75" thickBot="1" x14ac:dyDescent="0.3">
      <c r="A296" s="2" t="str">
        <f>IF(ISBLANK(D296),"",COUNTA($B$2:B296))</f>
        <v/>
      </c>
      <c r="B296" s="2" t="str">
        <f t="shared" si="31"/>
        <v>0</v>
      </c>
      <c r="C296" s="4" t="str">
        <f t="shared" si="32"/>
        <v>NO</v>
      </c>
      <c r="D296" s="39"/>
      <c r="F296">
        <f t="shared" si="28"/>
        <v>0</v>
      </c>
      <c r="G296" s="2" t="str">
        <f t="shared" si="33"/>
        <v/>
      </c>
      <c r="H296" s="2">
        <f t="shared" si="29"/>
        <v>0</v>
      </c>
      <c r="I296">
        <f t="shared" si="30"/>
        <v>0</v>
      </c>
    </row>
    <row r="297" spans="1:9" ht="15.75" thickBot="1" x14ac:dyDescent="0.3">
      <c r="A297" s="2" t="str">
        <f>IF(ISBLANK(D297),"",COUNTA($B$2:B297))</f>
        <v/>
      </c>
      <c r="B297" s="2" t="str">
        <f t="shared" si="31"/>
        <v>0</v>
      </c>
      <c r="C297" s="4" t="str">
        <f t="shared" si="32"/>
        <v>NO</v>
      </c>
      <c r="D297" s="39"/>
      <c r="F297">
        <f t="shared" si="28"/>
        <v>0</v>
      </c>
      <c r="G297" s="2" t="str">
        <f t="shared" si="33"/>
        <v/>
      </c>
      <c r="H297" s="2">
        <f t="shared" si="29"/>
        <v>0</v>
      </c>
      <c r="I297">
        <f t="shared" si="30"/>
        <v>0</v>
      </c>
    </row>
    <row r="298" spans="1:9" ht="15.75" thickBot="1" x14ac:dyDescent="0.3">
      <c r="A298" s="2" t="str">
        <f>IF(ISBLANK(D298),"",COUNTA($B$2:B298))</f>
        <v/>
      </c>
      <c r="B298" s="2" t="str">
        <f t="shared" si="31"/>
        <v>0</v>
      </c>
      <c r="C298" s="4" t="str">
        <f t="shared" si="32"/>
        <v>NO</v>
      </c>
      <c r="D298" s="39"/>
      <c r="F298">
        <f t="shared" si="28"/>
        <v>0</v>
      </c>
      <c r="G298" s="2" t="str">
        <f t="shared" si="33"/>
        <v/>
      </c>
      <c r="H298" s="2">
        <f t="shared" si="29"/>
        <v>0</v>
      </c>
      <c r="I298">
        <f t="shared" si="30"/>
        <v>0</v>
      </c>
    </row>
    <row r="299" spans="1:9" ht="15.75" thickBot="1" x14ac:dyDescent="0.3">
      <c r="A299" s="2" t="str">
        <f>IF(ISBLANK(D299),"",COUNTA($B$2:B299))</f>
        <v/>
      </c>
      <c r="B299" s="2" t="str">
        <f t="shared" si="31"/>
        <v>0</v>
      </c>
      <c r="C299" s="4" t="str">
        <f t="shared" si="32"/>
        <v>NO</v>
      </c>
      <c r="D299" s="39"/>
      <c r="F299">
        <f t="shared" si="28"/>
        <v>0</v>
      </c>
      <c r="G299" s="2" t="str">
        <f t="shared" si="33"/>
        <v/>
      </c>
      <c r="H299" s="2">
        <f t="shared" si="29"/>
        <v>0</v>
      </c>
      <c r="I299">
        <f t="shared" si="30"/>
        <v>0</v>
      </c>
    </row>
    <row r="300" spans="1:9" ht="15.75" thickBot="1" x14ac:dyDescent="0.3">
      <c r="A300" s="2" t="str">
        <f>IF(ISBLANK(D300),"",COUNTA($B$2:B300))</f>
        <v/>
      </c>
      <c r="B300" s="2" t="str">
        <f t="shared" si="31"/>
        <v>0</v>
      </c>
      <c r="C300" s="4" t="str">
        <f t="shared" si="32"/>
        <v>NO</v>
      </c>
      <c r="D300" s="39"/>
      <c r="F300">
        <f t="shared" si="28"/>
        <v>0</v>
      </c>
      <c r="G300" s="2" t="str">
        <f t="shared" si="33"/>
        <v/>
      </c>
      <c r="H300" s="2">
        <f t="shared" si="29"/>
        <v>0</v>
      </c>
      <c r="I300">
        <f t="shared" si="30"/>
        <v>0</v>
      </c>
    </row>
    <row r="301" spans="1:9" ht="15.75" thickBot="1" x14ac:dyDescent="0.3">
      <c r="A301" s="2" t="str">
        <f>IF(ISBLANK(D301),"",COUNTA($B$2:B301))</f>
        <v/>
      </c>
      <c r="B301" s="2" t="str">
        <f t="shared" si="31"/>
        <v>0</v>
      </c>
      <c r="C301" s="4" t="str">
        <f t="shared" si="32"/>
        <v>NO</v>
      </c>
      <c r="D301" s="39"/>
      <c r="G301" s="2" t="str">
        <f t="shared" si="33"/>
        <v/>
      </c>
      <c r="H301" s="2">
        <f t="shared" si="29"/>
        <v>0</v>
      </c>
    </row>
    <row r="302" spans="1:9" ht="15.75" thickBot="1" x14ac:dyDescent="0.3">
      <c r="A302" s="2" t="str">
        <f>IF(ISBLANK(D302),"",COUNTA($B$2:B302))</f>
        <v/>
      </c>
      <c r="B302" s="2" t="str">
        <f t="shared" si="31"/>
        <v>0</v>
      </c>
      <c r="C302" s="4" t="str">
        <f t="shared" si="32"/>
        <v>NO</v>
      </c>
      <c r="D302" s="39"/>
      <c r="G302" s="2" t="str">
        <f t="shared" si="33"/>
        <v/>
      </c>
      <c r="H302" s="2">
        <f t="shared" si="29"/>
        <v>0</v>
      </c>
    </row>
    <row r="303" spans="1:9" ht="15.75" thickBot="1" x14ac:dyDescent="0.3">
      <c r="A303" s="2" t="str">
        <f>IF(ISBLANK(D303),"",COUNTA($B$2:B303))</f>
        <v/>
      </c>
      <c r="B303" s="2" t="str">
        <f t="shared" si="31"/>
        <v>0</v>
      </c>
      <c r="C303" s="4" t="str">
        <f t="shared" si="32"/>
        <v>NO</v>
      </c>
      <c r="D303" s="39"/>
      <c r="G303" s="2" t="str">
        <f t="shared" si="33"/>
        <v/>
      </c>
      <c r="H303" s="2">
        <f t="shared" si="29"/>
        <v>0</v>
      </c>
    </row>
    <row r="304" spans="1:9" ht="15.75" thickBot="1" x14ac:dyDescent="0.3">
      <c r="A304" s="2" t="str">
        <f>IF(ISBLANK(D304),"",COUNTA($B$2:B304))</f>
        <v/>
      </c>
      <c r="B304" s="2" t="str">
        <f t="shared" si="31"/>
        <v>0</v>
      </c>
      <c r="C304" s="4" t="str">
        <f t="shared" si="32"/>
        <v>NO</v>
      </c>
      <c r="D304" s="39"/>
      <c r="G304" s="2" t="str">
        <f t="shared" si="33"/>
        <v/>
      </c>
      <c r="H304" s="2">
        <f t="shared" si="29"/>
        <v>0</v>
      </c>
    </row>
    <row r="305" spans="1:8" ht="15.75" thickBot="1" x14ac:dyDescent="0.3">
      <c r="A305" s="2" t="str">
        <f>IF(ISBLANK(D305),"",COUNTA($B$2:B305))</f>
        <v/>
      </c>
      <c r="B305" s="2" t="str">
        <f t="shared" si="31"/>
        <v>0</v>
      </c>
      <c r="C305" s="4" t="str">
        <f t="shared" si="32"/>
        <v>NO</v>
      </c>
      <c r="D305" s="39"/>
      <c r="G305" s="2" t="str">
        <f t="shared" si="33"/>
        <v/>
      </c>
      <c r="H305" s="2">
        <f t="shared" si="29"/>
        <v>0</v>
      </c>
    </row>
    <row r="306" spans="1:8" ht="15.75" thickBot="1" x14ac:dyDescent="0.3">
      <c r="A306" s="2" t="str">
        <f>IF(ISBLANK(D306),"",COUNTA($B$2:B306))</f>
        <v/>
      </c>
      <c r="B306" s="2" t="str">
        <f t="shared" si="31"/>
        <v>0</v>
      </c>
      <c r="C306" s="4" t="str">
        <f t="shared" si="32"/>
        <v>NO</v>
      </c>
      <c r="D306" s="39"/>
      <c r="G306" s="2" t="str">
        <f t="shared" si="33"/>
        <v/>
      </c>
      <c r="H306" s="2">
        <f t="shared" si="29"/>
        <v>0</v>
      </c>
    </row>
    <row r="307" spans="1:8" ht="15.75" thickBot="1" x14ac:dyDescent="0.3">
      <c r="A307" s="2" t="str">
        <f>IF(ISBLANK(D307),"",COUNTA($B$2:B307))</f>
        <v/>
      </c>
      <c r="B307" s="2" t="str">
        <f t="shared" si="31"/>
        <v>0</v>
      </c>
      <c r="C307" s="4" t="str">
        <f t="shared" si="32"/>
        <v>NO</v>
      </c>
      <c r="D307" s="39"/>
      <c r="G307" s="2" t="str">
        <f t="shared" si="33"/>
        <v/>
      </c>
      <c r="H307" s="2">
        <f t="shared" si="29"/>
        <v>0</v>
      </c>
    </row>
    <row r="308" spans="1:8" ht="15.75" thickBot="1" x14ac:dyDescent="0.3">
      <c r="A308" s="2" t="str">
        <f>IF(ISBLANK(D308),"",COUNTA($B$2:B308))</f>
        <v/>
      </c>
      <c r="B308" s="2" t="str">
        <f t="shared" si="31"/>
        <v>0</v>
      </c>
      <c r="C308" s="4" t="str">
        <f t="shared" si="32"/>
        <v>NO</v>
      </c>
      <c r="D308" s="39"/>
      <c r="G308" s="2" t="str">
        <f t="shared" si="33"/>
        <v/>
      </c>
      <c r="H308" s="2">
        <f t="shared" si="29"/>
        <v>0</v>
      </c>
    </row>
    <row r="309" spans="1:8" ht="15.75" thickBot="1" x14ac:dyDescent="0.3">
      <c r="A309" s="2" t="str">
        <f>IF(ISBLANK(D309),"",COUNTA($B$2:B309))</f>
        <v/>
      </c>
      <c r="B309" s="2" t="str">
        <f t="shared" si="31"/>
        <v>0</v>
      </c>
      <c r="C309" s="4" t="str">
        <f t="shared" si="32"/>
        <v>NO</v>
      </c>
      <c r="D309" s="39"/>
      <c r="G309" s="2" t="str">
        <f t="shared" si="33"/>
        <v/>
      </c>
      <c r="H309" s="2">
        <f t="shared" si="29"/>
        <v>0</v>
      </c>
    </row>
    <row r="310" spans="1:8" ht="15.75" thickBot="1" x14ac:dyDescent="0.3">
      <c r="A310" s="2" t="str">
        <f>IF(ISBLANK(D310),"",COUNTA($B$2:B310))</f>
        <v/>
      </c>
      <c r="B310" s="2" t="str">
        <f t="shared" si="31"/>
        <v>0</v>
      </c>
      <c r="C310" s="4" t="str">
        <f t="shared" si="32"/>
        <v>NO</v>
      </c>
      <c r="D310" s="39"/>
      <c r="G310" s="2" t="str">
        <f t="shared" si="33"/>
        <v/>
      </c>
      <c r="H310" s="2">
        <f t="shared" si="29"/>
        <v>0</v>
      </c>
    </row>
    <row r="311" spans="1:8" ht="15.75" thickBot="1" x14ac:dyDescent="0.3">
      <c r="A311" s="2" t="str">
        <f>IF(ISBLANK(D311),"",COUNTA($B$2:B311))</f>
        <v/>
      </c>
      <c r="B311" s="2" t="str">
        <f t="shared" si="31"/>
        <v>0</v>
      </c>
      <c r="C311" s="4" t="str">
        <f t="shared" si="32"/>
        <v>NO</v>
      </c>
      <c r="D311" s="39"/>
      <c r="G311" s="2" t="str">
        <f t="shared" si="33"/>
        <v/>
      </c>
      <c r="H311" s="2">
        <f t="shared" si="29"/>
        <v>0</v>
      </c>
    </row>
    <row r="312" spans="1:8" ht="15.75" thickBot="1" x14ac:dyDescent="0.3">
      <c r="A312" s="2" t="str">
        <f>IF(ISBLANK(D312),"",COUNTA($B$2:B312))</f>
        <v/>
      </c>
      <c r="B312" s="2" t="str">
        <f t="shared" si="31"/>
        <v>0</v>
      </c>
      <c r="C312" s="4" t="str">
        <f t="shared" si="32"/>
        <v>NO</v>
      </c>
      <c r="D312" s="39"/>
      <c r="G312" s="2" t="str">
        <f t="shared" si="33"/>
        <v/>
      </c>
      <c r="H312" s="2">
        <f t="shared" si="29"/>
        <v>0</v>
      </c>
    </row>
    <row r="313" spans="1:8" ht="15.75" thickBot="1" x14ac:dyDescent="0.3">
      <c r="A313" s="2" t="str">
        <f>IF(ISBLANK(D313),"",COUNTA($B$2:B313))</f>
        <v/>
      </c>
      <c r="B313" s="2" t="str">
        <f t="shared" si="31"/>
        <v>0</v>
      </c>
      <c r="C313" s="4" t="str">
        <f t="shared" si="32"/>
        <v>NO</v>
      </c>
      <c r="D313" s="39"/>
      <c r="G313" s="2" t="str">
        <f t="shared" si="33"/>
        <v/>
      </c>
      <c r="H313" s="2">
        <f t="shared" si="29"/>
        <v>0</v>
      </c>
    </row>
    <row r="314" spans="1:8" ht="15.75" thickBot="1" x14ac:dyDescent="0.3">
      <c r="A314" s="2" t="str">
        <f>IF(ISBLANK(D314),"",COUNTA($B$2:B314))</f>
        <v/>
      </c>
      <c r="B314" s="2" t="str">
        <f t="shared" si="31"/>
        <v>0</v>
      </c>
      <c r="C314" s="4" t="str">
        <f t="shared" si="32"/>
        <v>NO</v>
      </c>
      <c r="D314" s="39"/>
      <c r="G314" s="2" t="str">
        <f t="shared" si="33"/>
        <v/>
      </c>
      <c r="H314" s="2">
        <f t="shared" si="29"/>
        <v>0</v>
      </c>
    </row>
    <row r="315" spans="1:8" ht="15.75" thickBot="1" x14ac:dyDescent="0.3">
      <c r="A315" s="2" t="str">
        <f>IF(ISBLANK(D315),"",COUNTA($B$2:B315))</f>
        <v/>
      </c>
      <c r="B315" s="2" t="str">
        <f t="shared" si="31"/>
        <v>0</v>
      </c>
      <c r="C315" s="4" t="str">
        <f t="shared" si="32"/>
        <v>NO</v>
      </c>
      <c r="D315" s="39"/>
      <c r="G315" s="2" t="str">
        <f t="shared" si="33"/>
        <v/>
      </c>
      <c r="H315" s="2">
        <f t="shared" si="29"/>
        <v>0</v>
      </c>
    </row>
    <row r="316" spans="1:8" ht="15.75" thickBot="1" x14ac:dyDescent="0.3">
      <c r="A316" s="2" t="str">
        <f>IF(ISBLANK(D316),"",COUNTA($B$2:B316))</f>
        <v/>
      </c>
      <c r="B316" s="2" t="str">
        <f t="shared" si="31"/>
        <v>0</v>
      </c>
      <c r="C316" s="4" t="str">
        <f t="shared" si="32"/>
        <v>NO</v>
      </c>
      <c r="D316" s="39"/>
      <c r="G316" s="2" t="str">
        <f t="shared" si="33"/>
        <v/>
      </c>
      <c r="H316" s="2">
        <f t="shared" si="29"/>
        <v>0</v>
      </c>
    </row>
    <row r="317" spans="1:8" ht="15.75" thickBot="1" x14ac:dyDescent="0.3">
      <c r="A317" s="2" t="str">
        <f>IF(ISBLANK(D317),"",COUNTA($B$2:B317))</f>
        <v/>
      </c>
      <c r="B317" s="2" t="str">
        <f t="shared" si="31"/>
        <v>0</v>
      </c>
      <c r="C317" s="4" t="str">
        <f t="shared" si="32"/>
        <v>NO</v>
      </c>
      <c r="D317" s="39"/>
      <c r="G317" s="2" t="str">
        <f t="shared" si="33"/>
        <v/>
      </c>
      <c r="H317" s="2">
        <f t="shared" si="29"/>
        <v>0</v>
      </c>
    </row>
    <row r="318" spans="1:8" ht="15.75" thickBot="1" x14ac:dyDescent="0.3">
      <c r="A318" s="2" t="str">
        <f>IF(ISBLANK(D318),"",COUNTA($B$2:B318))</f>
        <v/>
      </c>
      <c r="B318" s="2" t="str">
        <f t="shared" si="31"/>
        <v>0</v>
      </c>
      <c r="C318" s="4" t="str">
        <f t="shared" si="32"/>
        <v>NO</v>
      </c>
      <c r="D318" s="39"/>
      <c r="G318" s="2" t="str">
        <f t="shared" si="33"/>
        <v/>
      </c>
      <c r="H318" s="2">
        <f t="shared" si="29"/>
        <v>0</v>
      </c>
    </row>
    <row r="319" spans="1:8" ht="15.75" thickBot="1" x14ac:dyDescent="0.3">
      <c r="A319" s="2" t="str">
        <f>IF(ISBLANK(D319),"",COUNTA($B$2:B319))</f>
        <v/>
      </c>
      <c r="B319" s="2" t="str">
        <f t="shared" si="31"/>
        <v>0</v>
      </c>
      <c r="C319" s="4" t="str">
        <f t="shared" si="32"/>
        <v>NO</v>
      </c>
      <c r="D319" s="39"/>
      <c r="G319" s="2" t="str">
        <f t="shared" si="33"/>
        <v/>
      </c>
      <c r="H319" s="2">
        <f t="shared" si="29"/>
        <v>0</v>
      </c>
    </row>
    <row r="320" spans="1:8" ht="15.75" thickBot="1" x14ac:dyDescent="0.3">
      <c r="A320" s="2" t="str">
        <f>IF(ISBLANK(D320),"",COUNTA($B$2:B320))</f>
        <v/>
      </c>
      <c r="B320" s="2" t="str">
        <f t="shared" si="31"/>
        <v>0</v>
      </c>
      <c r="C320" s="4" t="str">
        <f t="shared" si="32"/>
        <v>NO</v>
      </c>
      <c r="D320" s="39"/>
      <c r="G320" s="2" t="str">
        <f t="shared" si="33"/>
        <v/>
      </c>
      <c r="H320" s="2">
        <f t="shared" si="29"/>
        <v>0</v>
      </c>
    </row>
    <row r="321" spans="1:8" ht="15.75" thickBot="1" x14ac:dyDescent="0.3">
      <c r="A321" s="2" t="str">
        <f>IF(ISBLANK(D321),"",COUNTA($B$2:B321))</f>
        <v/>
      </c>
      <c r="B321" s="2" t="str">
        <f t="shared" si="31"/>
        <v>0</v>
      </c>
      <c r="C321" s="4" t="str">
        <f t="shared" si="32"/>
        <v>NO</v>
      </c>
      <c r="D321" s="39"/>
      <c r="G321" s="2" t="str">
        <f t="shared" si="33"/>
        <v/>
      </c>
      <c r="H321" s="2">
        <f t="shared" si="29"/>
        <v>0</v>
      </c>
    </row>
    <row r="322" spans="1:8" ht="15.75" thickBot="1" x14ac:dyDescent="0.3">
      <c r="A322" s="2" t="str">
        <f>IF(ISBLANK(D322),"",COUNTA($B$2:B322))</f>
        <v/>
      </c>
      <c r="B322" s="2" t="str">
        <f t="shared" si="31"/>
        <v>0</v>
      </c>
      <c r="C322" s="4" t="str">
        <f t="shared" si="32"/>
        <v>NO</v>
      </c>
      <c r="D322" s="39"/>
      <c r="G322" s="2" t="str">
        <f t="shared" si="33"/>
        <v/>
      </c>
      <c r="H322" s="2">
        <f t="shared" ref="H322:H385" si="34">IF(ISBLANK(J322),0,IF(ISNUMBER(SEARCH("+",J322)),RIGHT(J322,LEN(J322)-SEARCH("+",J322,1)),RIGHT(J322,LEN(J322)-SEARCH("-",J322,1)+1)))</f>
        <v>0</v>
      </c>
    </row>
    <row r="323" spans="1:8" ht="15.75" thickBot="1" x14ac:dyDescent="0.3">
      <c r="A323" s="2" t="str">
        <f>IF(ISBLANK(D323),"",COUNTA($B$2:B323))</f>
        <v/>
      </c>
      <c r="B323" s="2" t="str">
        <f t="shared" ref="B323:B386" si="35">IF(C323="NO","0",IF(C323&gt;=11111,10000,ROUND(IF((SIGN(C323)=-1),C323*(1+$E$1/100),C323*(1-$E$1/100)),0)))</f>
        <v>0</v>
      </c>
      <c r="C323" s="4" t="str">
        <f t="shared" ref="C323:C386" si="36">IF(ISERROR(_xlfn.NUMBERVALUE(VLOOKUP(D323,G:H,2,0))),"NO",_xlfn.NUMBERVALUE(VLOOKUP(D323,G:H,2,0)))</f>
        <v>NO</v>
      </c>
      <c r="D323" s="39"/>
      <c r="G323" s="2" t="str">
        <f t="shared" ref="G323:G386" si="37">UPPER(IF(ISBLANK(J323),"",IF(ISNUMBER(SEARCH("+",J323)),LEFT(J323,SEARCH("+",J323,1)-1),LEFT(J323,SEARCH("-",J323,1)-1))))</f>
        <v/>
      </c>
      <c r="H323" s="2">
        <f t="shared" si="34"/>
        <v>0</v>
      </c>
    </row>
    <row r="324" spans="1:8" ht="15.75" thickBot="1" x14ac:dyDescent="0.3">
      <c r="A324" s="2" t="str">
        <f>IF(ISBLANK(D324),"",COUNTA($B$2:B324))</f>
        <v/>
      </c>
      <c r="B324" s="2" t="str">
        <f t="shared" si="35"/>
        <v>0</v>
      </c>
      <c r="C324" s="4" t="str">
        <f t="shared" si="36"/>
        <v>NO</v>
      </c>
      <c r="D324" s="39"/>
      <c r="G324" s="2" t="str">
        <f t="shared" si="37"/>
        <v/>
      </c>
      <c r="H324" s="2">
        <f t="shared" si="34"/>
        <v>0</v>
      </c>
    </row>
    <row r="325" spans="1:8" ht="15.75" thickBot="1" x14ac:dyDescent="0.3">
      <c r="A325" s="2" t="str">
        <f>IF(ISBLANK(D325),"",COUNTA($B$2:B325))</f>
        <v/>
      </c>
      <c r="B325" s="2" t="str">
        <f t="shared" si="35"/>
        <v>0</v>
      </c>
      <c r="C325" s="4" t="str">
        <f t="shared" si="36"/>
        <v>NO</v>
      </c>
      <c r="D325" s="39"/>
      <c r="G325" s="2" t="str">
        <f t="shared" si="37"/>
        <v/>
      </c>
      <c r="H325" s="2">
        <f t="shared" si="34"/>
        <v>0</v>
      </c>
    </row>
    <row r="326" spans="1:8" ht="15.75" thickBot="1" x14ac:dyDescent="0.3">
      <c r="A326" s="2" t="str">
        <f>IF(ISBLANK(D326),"",COUNTA($B$2:B326))</f>
        <v/>
      </c>
      <c r="B326" s="2" t="str">
        <f t="shared" si="35"/>
        <v>0</v>
      </c>
      <c r="C326" s="4" t="str">
        <f t="shared" si="36"/>
        <v>NO</v>
      </c>
      <c r="D326" s="39"/>
      <c r="G326" s="2" t="str">
        <f t="shared" si="37"/>
        <v/>
      </c>
      <c r="H326" s="2">
        <f t="shared" si="34"/>
        <v>0</v>
      </c>
    </row>
    <row r="327" spans="1:8" ht="15.75" thickBot="1" x14ac:dyDescent="0.3">
      <c r="A327" s="2" t="str">
        <f>IF(ISBLANK(D327),"",COUNTA($B$2:B327))</f>
        <v/>
      </c>
      <c r="B327" s="2" t="str">
        <f t="shared" si="35"/>
        <v>0</v>
      </c>
      <c r="C327" s="4" t="str">
        <f t="shared" si="36"/>
        <v>NO</v>
      </c>
      <c r="D327" s="39"/>
      <c r="G327" s="2" t="str">
        <f t="shared" si="37"/>
        <v/>
      </c>
      <c r="H327" s="2">
        <f t="shared" si="34"/>
        <v>0</v>
      </c>
    </row>
    <row r="328" spans="1:8" ht="15.75" thickBot="1" x14ac:dyDescent="0.3">
      <c r="A328" s="2" t="str">
        <f>IF(ISBLANK(D328),"",COUNTA($B$2:B328))</f>
        <v/>
      </c>
      <c r="B328" s="2" t="str">
        <f t="shared" si="35"/>
        <v>0</v>
      </c>
      <c r="C328" s="4" t="str">
        <f t="shared" si="36"/>
        <v>NO</v>
      </c>
      <c r="D328" s="39"/>
      <c r="G328" s="2" t="str">
        <f t="shared" si="37"/>
        <v/>
      </c>
      <c r="H328" s="2">
        <f t="shared" si="34"/>
        <v>0</v>
      </c>
    </row>
    <row r="329" spans="1:8" ht="15.75" thickBot="1" x14ac:dyDescent="0.3">
      <c r="A329" s="2" t="str">
        <f>IF(ISBLANK(D329),"",COUNTA($B$2:B329))</f>
        <v/>
      </c>
      <c r="B329" s="2" t="str">
        <f t="shared" si="35"/>
        <v>0</v>
      </c>
      <c r="C329" s="4" t="str">
        <f t="shared" si="36"/>
        <v>NO</v>
      </c>
      <c r="D329" s="39"/>
      <c r="G329" s="2" t="str">
        <f t="shared" si="37"/>
        <v/>
      </c>
      <c r="H329" s="2">
        <f t="shared" si="34"/>
        <v>0</v>
      </c>
    </row>
    <row r="330" spans="1:8" ht="15.75" thickBot="1" x14ac:dyDescent="0.3">
      <c r="A330" s="2" t="str">
        <f>IF(ISBLANK(D330),"",COUNTA($B$2:B330))</f>
        <v/>
      </c>
      <c r="B330" s="2" t="str">
        <f t="shared" si="35"/>
        <v>0</v>
      </c>
      <c r="C330" s="4" t="str">
        <f t="shared" si="36"/>
        <v>NO</v>
      </c>
      <c r="D330" s="39"/>
      <c r="G330" s="2" t="str">
        <f t="shared" si="37"/>
        <v/>
      </c>
      <c r="H330" s="2">
        <f t="shared" si="34"/>
        <v>0</v>
      </c>
    </row>
    <row r="331" spans="1:8" ht="15.75" thickBot="1" x14ac:dyDescent="0.3">
      <c r="A331" s="2" t="str">
        <f>IF(ISBLANK(D331),"",COUNTA($B$2:B331))</f>
        <v/>
      </c>
      <c r="B331" s="2" t="str">
        <f t="shared" si="35"/>
        <v>0</v>
      </c>
      <c r="C331" s="4" t="str">
        <f t="shared" si="36"/>
        <v>NO</v>
      </c>
      <c r="D331" s="39"/>
      <c r="G331" s="2" t="str">
        <f t="shared" si="37"/>
        <v/>
      </c>
      <c r="H331" s="2">
        <f t="shared" si="34"/>
        <v>0</v>
      </c>
    </row>
    <row r="332" spans="1:8" ht="15.75" thickBot="1" x14ac:dyDescent="0.3">
      <c r="A332" s="2" t="str">
        <f>IF(ISBLANK(D332),"",COUNTA($B$2:B332))</f>
        <v/>
      </c>
      <c r="B332" s="2" t="str">
        <f t="shared" si="35"/>
        <v>0</v>
      </c>
      <c r="C332" s="4" t="str">
        <f t="shared" si="36"/>
        <v>NO</v>
      </c>
      <c r="D332" s="39"/>
      <c r="G332" s="2" t="str">
        <f t="shared" si="37"/>
        <v/>
      </c>
      <c r="H332" s="2">
        <f t="shared" si="34"/>
        <v>0</v>
      </c>
    </row>
    <row r="333" spans="1:8" ht="15.75" thickBot="1" x14ac:dyDescent="0.3">
      <c r="A333" s="2" t="str">
        <f>IF(ISBLANK(D333),"",COUNTA($B$2:B333))</f>
        <v/>
      </c>
      <c r="B333" s="2" t="str">
        <f t="shared" si="35"/>
        <v>0</v>
      </c>
      <c r="C333" s="4" t="str">
        <f t="shared" si="36"/>
        <v>NO</v>
      </c>
      <c r="D333" s="39"/>
      <c r="G333" s="2" t="str">
        <f t="shared" si="37"/>
        <v/>
      </c>
      <c r="H333" s="2">
        <f t="shared" si="34"/>
        <v>0</v>
      </c>
    </row>
    <row r="334" spans="1:8" ht="15.75" thickBot="1" x14ac:dyDescent="0.3">
      <c r="A334" s="2" t="str">
        <f>IF(ISBLANK(D334),"",COUNTA($B$2:B334))</f>
        <v/>
      </c>
      <c r="B334" s="2" t="str">
        <f t="shared" si="35"/>
        <v>0</v>
      </c>
      <c r="C334" s="4" t="str">
        <f t="shared" si="36"/>
        <v>NO</v>
      </c>
      <c r="D334" s="39"/>
      <c r="G334" s="2" t="str">
        <f t="shared" si="37"/>
        <v/>
      </c>
      <c r="H334" s="2">
        <f t="shared" si="34"/>
        <v>0</v>
      </c>
    </row>
    <row r="335" spans="1:8" ht="15.75" thickBot="1" x14ac:dyDescent="0.3">
      <c r="A335" s="2" t="str">
        <f>IF(ISBLANK(D335),"",COUNTA($B$2:B335))</f>
        <v/>
      </c>
      <c r="B335" s="2" t="str">
        <f t="shared" si="35"/>
        <v>0</v>
      </c>
      <c r="C335" s="4" t="str">
        <f t="shared" si="36"/>
        <v>NO</v>
      </c>
      <c r="D335" s="39"/>
      <c r="G335" s="2" t="str">
        <f t="shared" si="37"/>
        <v/>
      </c>
      <c r="H335" s="2">
        <f t="shared" si="34"/>
        <v>0</v>
      </c>
    </row>
    <row r="336" spans="1:8" ht="15.75" thickBot="1" x14ac:dyDescent="0.3">
      <c r="A336" s="2" t="str">
        <f>IF(ISBLANK(D336),"",COUNTA($B$2:B336))</f>
        <v/>
      </c>
      <c r="B336" s="2" t="str">
        <f t="shared" si="35"/>
        <v>0</v>
      </c>
      <c r="C336" s="4" t="str">
        <f t="shared" si="36"/>
        <v>NO</v>
      </c>
      <c r="D336" s="39"/>
      <c r="G336" s="2" t="str">
        <f t="shared" si="37"/>
        <v/>
      </c>
      <c r="H336" s="2">
        <f t="shared" si="34"/>
        <v>0</v>
      </c>
    </row>
    <row r="337" spans="1:8" ht="15.75" thickBot="1" x14ac:dyDescent="0.3">
      <c r="A337" s="2" t="str">
        <f>IF(ISBLANK(D337),"",COUNTA($B$2:B337))</f>
        <v/>
      </c>
      <c r="B337" s="2" t="str">
        <f t="shared" si="35"/>
        <v>0</v>
      </c>
      <c r="C337" s="4" t="str">
        <f t="shared" si="36"/>
        <v>NO</v>
      </c>
      <c r="D337" s="39"/>
      <c r="G337" s="2" t="str">
        <f t="shared" si="37"/>
        <v/>
      </c>
      <c r="H337" s="2">
        <f t="shared" si="34"/>
        <v>0</v>
      </c>
    </row>
    <row r="338" spans="1:8" ht="15.75" thickBot="1" x14ac:dyDescent="0.3">
      <c r="A338" s="2" t="str">
        <f>IF(ISBLANK(D338),"",COUNTA($B$2:B338))</f>
        <v/>
      </c>
      <c r="B338" s="2" t="str">
        <f t="shared" si="35"/>
        <v>0</v>
      </c>
      <c r="C338" s="4" t="str">
        <f t="shared" si="36"/>
        <v>NO</v>
      </c>
      <c r="D338" s="39"/>
      <c r="G338" s="2" t="str">
        <f t="shared" si="37"/>
        <v/>
      </c>
      <c r="H338" s="2">
        <f t="shared" si="34"/>
        <v>0</v>
      </c>
    </row>
    <row r="339" spans="1:8" ht="15.75" thickBot="1" x14ac:dyDescent="0.3">
      <c r="A339" s="2" t="str">
        <f>IF(ISBLANK(D339),"",COUNTA($B$2:B339))</f>
        <v/>
      </c>
      <c r="B339" s="2" t="str">
        <f t="shared" si="35"/>
        <v>0</v>
      </c>
      <c r="C339" s="4" t="str">
        <f t="shared" si="36"/>
        <v>NO</v>
      </c>
      <c r="D339" s="39"/>
      <c r="G339" s="2" t="str">
        <f t="shared" si="37"/>
        <v/>
      </c>
      <c r="H339" s="2">
        <f t="shared" si="34"/>
        <v>0</v>
      </c>
    </row>
    <row r="340" spans="1:8" ht="15.75" thickBot="1" x14ac:dyDescent="0.3">
      <c r="A340" s="2" t="str">
        <f>IF(ISBLANK(D340),"",COUNTA($B$2:B340))</f>
        <v/>
      </c>
      <c r="B340" s="2" t="str">
        <f t="shared" si="35"/>
        <v>0</v>
      </c>
      <c r="C340" s="4" t="str">
        <f t="shared" si="36"/>
        <v>NO</v>
      </c>
      <c r="D340" s="39"/>
      <c r="G340" s="2" t="str">
        <f t="shared" si="37"/>
        <v/>
      </c>
      <c r="H340" s="2">
        <f t="shared" si="34"/>
        <v>0</v>
      </c>
    </row>
    <row r="341" spans="1:8" ht="15.75" thickBot="1" x14ac:dyDescent="0.3">
      <c r="A341" s="2" t="str">
        <f>IF(ISBLANK(D341),"",COUNTA($B$2:B341))</f>
        <v/>
      </c>
      <c r="B341" s="2" t="str">
        <f t="shared" si="35"/>
        <v>0</v>
      </c>
      <c r="C341" s="4" t="str">
        <f t="shared" si="36"/>
        <v>NO</v>
      </c>
      <c r="D341" s="39"/>
      <c r="G341" s="2" t="str">
        <f t="shared" si="37"/>
        <v/>
      </c>
      <c r="H341" s="2">
        <f t="shared" si="34"/>
        <v>0</v>
      </c>
    </row>
    <row r="342" spans="1:8" ht="15.75" thickBot="1" x14ac:dyDescent="0.3">
      <c r="A342" s="2" t="str">
        <f>IF(ISBLANK(D342),"",COUNTA($B$2:B342))</f>
        <v/>
      </c>
      <c r="B342" s="2" t="str">
        <f t="shared" si="35"/>
        <v>0</v>
      </c>
      <c r="C342" s="4" t="str">
        <f t="shared" si="36"/>
        <v>NO</v>
      </c>
      <c r="D342" s="39"/>
      <c r="G342" s="2" t="str">
        <f t="shared" si="37"/>
        <v/>
      </c>
      <c r="H342" s="2">
        <f t="shared" si="34"/>
        <v>0</v>
      </c>
    </row>
    <row r="343" spans="1:8" ht="15.75" thickBot="1" x14ac:dyDescent="0.3">
      <c r="A343" s="2" t="str">
        <f>IF(ISBLANK(D343),"",COUNTA($B$2:B343))</f>
        <v/>
      </c>
      <c r="B343" s="2" t="str">
        <f t="shared" si="35"/>
        <v>0</v>
      </c>
      <c r="C343" s="4" t="str">
        <f t="shared" si="36"/>
        <v>NO</v>
      </c>
      <c r="D343" s="39"/>
      <c r="G343" s="2" t="str">
        <f t="shared" si="37"/>
        <v/>
      </c>
      <c r="H343" s="2">
        <f t="shared" si="34"/>
        <v>0</v>
      </c>
    </row>
    <row r="344" spans="1:8" ht="15.75" thickBot="1" x14ac:dyDescent="0.3">
      <c r="A344" s="2" t="str">
        <f>IF(ISBLANK(D344),"",COUNTA($B$2:B344))</f>
        <v/>
      </c>
      <c r="B344" s="2" t="str">
        <f t="shared" si="35"/>
        <v>0</v>
      </c>
      <c r="C344" s="4" t="str">
        <f t="shared" si="36"/>
        <v>NO</v>
      </c>
      <c r="D344" s="39"/>
      <c r="G344" s="2" t="str">
        <f t="shared" si="37"/>
        <v/>
      </c>
      <c r="H344" s="2">
        <f t="shared" si="34"/>
        <v>0</v>
      </c>
    </row>
    <row r="345" spans="1:8" ht="15.75" thickBot="1" x14ac:dyDescent="0.3">
      <c r="A345" s="2" t="str">
        <f>IF(ISBLANK(D345),"",COUNTA($B$2:B345))</f>
        <v/>
      </c>
      <c r="B345" s="2" t="str">
        <f t="shared" si="35"/>
        <v>0</v>
      </c>
      <c r="C345" s="4" t="str">
        <f t="shared" si="36"/>
        <v>NO</v>
      </c>
      <c r="D345" s="39"/>
      <c r="G345" s="2" t="str">
        <f t="shared" si="37"/>
        <v/>
      </c>
      <c r="H345" s="2">
        <f t="shared" si="34"/>
        <v>0</v>
      </c>
    </row>
    <row r="346" spans="1:8" ht="15.75" thickBot="1" x14ac:dyDescent="0.3">
      <c r="A346" s="2" t="str">
        <f>IF(ISBLANK(D346),"",COUNTA($B$2:B346))</f>
        <v/>
      </c>
      <c r="B346" s="2" t="str">
        <f t="shared" si="35"/>
        <v>0</v>
      </c>
      <c r="C346" s="4" t="str">
        <f t="shared" si="36"/>
        <v>NO</v>
      </c>
      <c r="D346" s="39"/>
      <c r="G346" s="2" t="str">
        <f t="shared" si="37"/>
        <v/>
      </c>
      <c r="H346" s="2">
        <f t="shared" si="34"/>
        <v>0</v>
      </c>
    </row>
    <row r="347" spans="1:8" ht="15.75" thickBot="1" x14ac:dyDescent="0.3">
      <c r="A347" s="2" t="str">
        <f>IF(ISBLANK(D347),"",COUNTA($B$2:B347))</f>
        <v/>
      </c>
      <c r="B347" s="2" t="str">
        <f t="shared" si="35"/>
        <v>0</v>
      </c>
      <c r="C347" s="4" t="str">
        <f t="shared" si="36"/>
        <v>NO</v>
      </c>
      <c r="D347" s="39"/>
      <c r="G347" s="2" t="str">
        <f t="shared" si="37"/>
        <v/>
      </c>
      <c r="H347" s="2">
        <f t="shared" si="34"/>
        <v>0</v>
      </c>
    </row>
    <row r="348" spans="1:8" ht="15.75" thickBot="1" x14ac:dyDescent="0.3">
      <c r="A348" s="2" t="str">
        <f>IF(ISBLANK(D348),"",COUNTA($B$2:B348))</f>
        <v/>
      </c>
      <c r="B348" s="2" t="str">
        <f t="shared" si="35"/>
        <v>0</v>
      </c>
      <c r="C348" s="4" t="str">
        <f t="shared" si="36"/>
        <v>NO</v>
      </c>
      <c r="D348" s="39"/>
      <c r="G348" s="2" t="str">
        <f t="shared" si="37"/>
        <v/>
      </c>
      <c r="H348" s="2">
        <f t="shared" si="34"/>
        <v>0</v>
      </c>
    </row>
    <row r="349" spans="1:8" ht="15.75" thickBot="1" x14ac:dyDescent="0.3">
      <c r="A349" s="2" t="str">
        <f>IF(ISBLANK(D349),"",COUNTA($B$2:B349))</f>
        <v/>
      </c>
      <c r="B349" s="2" t="str">
        <f t="shared" si="35"/>
        <v>0</v>
      </c>
      <c r="C349" s="4" t="str">
        <f t="shared" si="36"/>
        <v>NO</v>
      </c>
      <c r="D349" s="39"/>
      <c r="G349" s="2" t="str">
        <f t="shared" si="37"/>
        <v/>
      </c>
      <c r="H349" s="2">
        <f t="shared" si="34"/>
        <v>0</v>
      </c>
    </row>
    <row r="350" spans="1:8" ht="15.75" thickBot="1" x14ac:dyDescent="0.3">
      <c r="A350" s="2" t="str">
        <f>IF(ISBLANK(D350),"",COUNTA($B$2:B350))</f>
        <v/>
      </c>
      <c r="B350" s="2" t="str">
        <f t="shared" si="35"/>
        <v>0</v>
      </c>
      <c r="C350" s="4" t="str">
        <f t="shared" si="36"/>
        <v>NO</v>
      </c>
      <c r="D350" s="39"/>
      <c r="G350" s="2" t="str">
        <f t="shared" si="37"/>
        <v/>
      </c>
      <c r="H350" s="2">
        <f t="shared" si="34"/>
        <v>0</v>
      </c>
    </row>
    <row r="351" spans="1:8" ht="15.75" thickBot="1" x14ac:dyDescent="0.3">
      <c r="A351" s="2" t="str">
        <f>IF(ISBLANK(D351),"",COUNTA($B$2:B351))</f>
        <v/>
      </c>
      <c r="B351" s="2" t="str">
        <f t="shared" si="35"/>
        <v>0</v>
      </c>
      <c r="C351" s="4" t="str">
        <f t="shared" si="36"/>
        <v>NO</v>
      </c>
      <c r="D351" s="39"/>
      <c r="G351" s="2" t="str">
        <f t="shared" si="37"/>
        <v/>
      </c>
      <c r="H351" s="2">
        <f t="shared" si="34"/>
        <v>0</v>
      </c>
    </row>
    <row r="352" spans="1:8" ht="15.75" thickBot="1" x14ac:dyDescent="0.3">
      <c r="A352" s="2" t="str">
        <f>IF(ISBLANK(D352),"",COUNTA($B$2:B352))</f>
        <v/>
      </c>
      <c r="B352" s="2" t="str">
        <f t="shared" si="35"/>
        <v>0</v>
      </c>
      <c r="C352" s="4" t="str">
        <f t="shared" si="36"/>
        <v>NO</v>
      </c>
      <c r="D352" s="39"/>
      <c r="G352" s="2" t="str">
        <f t="shared" si="37"/>
        <v/>
      </c>
      <c r="H352" s="2">
        <f t="shared" si="34"/>
        <v>0</v>
      </c>
    </row>
    <row r="353" spans="1:8" ht="15.75" thickBot="1" x14ac:dyDescent="0.3">
      <c r="A353" s="2" t="str">
        <f>IF(ISBLANK(D353),"",COUNTA($B$2:B353))</f>
        <v/>
      </c>
      <c r="B353" s="2" t="str">
        <f t="shared" si="35"/>
        <v>0</v>
      </c>
      <c r="C353" s="4" t="str">
        <f t="shared" si="36"/>
        <v>NO</v>
      </c>
      <c r="D353" s="39"/>
      <c r="G353" s="2" t="str">
        <f t="shared" si="37"/>
        <v/>
      </c>
      <c r="H353" s="2">
        <f t="shared" si="34"/>
        <v>0</v>
      </c>
    </row>
    <row r="354" spans="1:8" ht="15.75" thickBot="1" x14ac:dyDescent="0.3">
      <c r="A354" s="2" t="str">
        <f>IF(ISBLANK(D354),"",COUNTA($B$2:B354))</f>
        <v/>
      </c>
      <c r="B354" s="2" t="str">
        <f t="shared" si="35"/>
        <v>0</v>
      </c>
      <c r="C354" s="4" t="str">
        <f t="shared" si="36"/>
        <v>NO</v>
      </c>
      <c r="D354" s="39"/>
      <c r="G354" s="2" t="str">
        <f t="shared" si="37"/>
        <v/>
      </c>
      <c r="H354" s="2">
        <f t="shared" si="34"/>
        <v>0</v>
      </c>
    </row>
    <row r="355" spans="1:8" ht="15.75" thickBot="1" x14ac:dyDescent="0.3">
      <c r="A355" s="2" t="str">
        <f>IF(ISBLANK(D355),"",COUNTA($B$2:B355))</f>
        <v/>
      </c>
      <c r="B355" s="2" t="str">
        <f t="shared" si="35"/>
        <v>0</v>
      </c>
      <c r="C355" s="4" t="str">
        <f t="shared" si="36"/>
        <v>NO</v>
      </c>
      <c r="D355" s="39"/>
      <c r="G355" s="2" t="str">
        <f t="shared" si="37"/>
        <v/>
      </c>
      <c r="H355" s="2">
        <f t="shared" si="34"/>
        <v>0</v>
      </c>
    </row>
    <row r="356" spans="1:8" ht="15.75" thickBot="1" x14ac:dyDescent="0.3">
      <c r="A356" s="2" t="str">
        <f>IF(ISBLANK(D356),"",COUNTA($B$2:B356))</f>
        <v/>
      </c>
      <c r="B356" s="2" t="str">
        <f t="shared" si="35"/>
        <v>0</v>
      </c>
      <c r="C356" s="4" t="str">
        <f t="shared" si="36"/>
        <v>NO</v>
      </c>
      <c r="D356" s="39"/>
      <c r="G356" s="2" t="str">
        <f t="shared" si="37"/>
        <v/>
      </c>
      <c r="H356" s="2">
        <f t="shared" si="34"/>
        <v>0</v>
      </c>
    </row>
    <row r="357" spans="1:8" ht="15.75" thickBot="1" x14ac:dyDescent="0.3">
      <c r="A357" s="2" t="str">
        <f>IF(ISBLANK(D357),"",COUNTA($B$2:B357))</f>
        <v/>
      </c>
      <c r="B357" s="2" t="str">
        <f t="shared" si="35"/>
        <v>0</v>
      </c>
      <c r="C357" s="4" t="str">
        <f t="shared" si="36"/>
        <v>NO</v>
      </c>
      <c r="D357" s="39"/>
      <c r="G357" s="2" t="str">
        <f t="shared" si="37"/>
        <v/>
      </c>
      <c r="H357" s="2">
        <f t="shared" si="34"/>
        <v>0</v>
      </c>
    </row>
    <row r="358" spans="1:8" ht="15.75" thickBot="1" x14ac:dyDescent="0.3">
      <c r="A358" s="2" t="str">
        <f>IF(ISBLANK(D358),"",COUNTA($B$2:B358))</f>
        <v/>
      </c>
      <c r="B358" s="2" t="str">
        <f t="shared" si="35"/>
        <v>0</v>
      </c>
      <c r="C358" s="4" t="str">
        <f t="shared" si="36"/>
        <v>NO</v>
      </c>
      <c r="D358" s="39"/>
      <c r="G358" s="2" t="str">
        <f t="shared" si="37"/>
        <v/>
      </c>
      <c r="H358" s="2">
        <f t="shared" si="34"/>
        <v>0</v>
      </c>
    </row>
    <row r="359" spans="1:8" ht="15.75" thickBot="1" x14ac:dyDescent="0.3">
      <c r="A359" s="2" t="str">
        <f>IF(ISBLANK(D359),"",COUNTA($B$2:B359))</f>
        <v/>
      </c>
      <c r="B359" s="2" t="str">
        <f t="shared" si="35"/>
        <v>0</v>
      </c>
      <c r="C359" s="4" t="str">
        <f t="shared" si="36"/>
        <v>NO</v>
      </c>
      <c r="D359" s="39"/>
      <c r="G359" s="2" t="str">
        <f t="shared" si="37"/>
        <v/>
      </c>
      <c r="H359" s="2">
        <f t="shared" si="34"/>
        <v>0</v>
      </c>
    </row>
    <row r="360" spans="1:8" ht="15.75" thickBot="1" x14ac:dyDescent="0.3">
      <c r="A360" s="2" t="str">
        <f>IF(ISBLANK(D360),"",COUNTA($B$2:B360))</f>
        <v/>
      </c>
      <c r="B360" s="2" t="str">
        <f t="shared" si="35"/>
        <v>0</v>
      </c>
      <c r="C360" s="4" t="str">
        <f t="shared" si="36"/>
        <v>NO</v>
      </c>
      <c r="D360" s="39"/>
      <c r="G360" s="2" t="str">
        <f t="shared" si="37"/>
        <v/>
      </c>
      <c r="H360" s="2">
        <f t="shared" si="34"/>
        <v>0</v>
      </c>
    </row>
    <row r="361" spans="1:8" ht="15.75" thickBot="1" x14ac:dyDescent="0.3">
      <c r="A361" s="2" t="str">
        <f>IF(ISBLANK(D361),"",COUNTA($B$2:B361))</f>
        <v/>
      </c>
      <c r="B361" s="2" t="str">
        <f t="shared" si="35"/>
        <v>0</v>
      </c>
      <c r="C361" s="4" t="str">
        <f t="shared" si="36"/>
        <v>NO</v>
      </c>
      <c r="D361" s="39"/>
      <c r="G361" s="2" t="str">
        <f t="shared" si="37"/>
        <v/>
      </c>
      <c r="H361" s="2">
        <f t="shared" si="34"/>
        <v>0</v>
      </c>
    </row>
    <row r="362" spans="1:8" ht="15.75" thickBot="1" x14ac:dyDescent="0.3">
      <c r="A362" s="2" t="str">
        <f>IF(ISBLANK(D362),"",COUNTA($B$2:B362))</f>
        <v/>
      </c>
      <c r="B362" s="2" t="str">
        <f t="shared" si="35"/>
        <v>0</v>
      </c>
      <c r="C362" s="4" t="str">
        <f t="shared" si="36"/>
        <v>NO</v>
      </c>
      <c r="D362" s="39"/>
      <c r="G362" s="2" t="str">
        <f t="shared" si="37"/>
        <v/>
      </c>
      <c r="H362" s="2">
        <f t="shared" si="34"/>
        <v>0</v>
      </c>
    </row>
    <row r="363" spans="1:8" ht="15.75" thickBot="1" x14ac:dyDescent="0.3">
      <c r="A363" s="2" t="str">
        <f>IF(ISBLANK(D363),"",COUNTA($B$2:B363))</f>
        <v/>
      </c>
      <c r="B363" s="2" t="str">
        <f t="shared" si="35"/>
        <v>0</v>
      </c>
      <c r="C363" s="4" t="str">
        <f t="shared" si="36"/>
        <v>NO</v>
      </c>
      <c r="D363" s="39"/>
      <c r="G363" s="2" t="str">
        <f t="shared" si="37"/>
        <v/>
      </c>
      <c r="H363" s="2">
        <f t="shared" si="34"/>
        <v>0</v>
      </c>
    </row>
    <row r="364" spans="1:8" ht="15.75" thickBot="1" x14ac:dyDescent="0.3">
      <c r="A364" s="2" t="str">
        <f>IF(ISBLANK(D364),"",COUNTA($B$2:B364))</f>
        <v/>
      </c>
      <c r="B364" s="2" t="str">
        <f t="shared" si="35"/>
        <v>0</v>
      </c>
      <c r="C364" s="4" t="str">
        <f t="shared" si="36"/>
        <v>NO</v>
      </c>
      <c r="D364" s="39"/>
      <c r="G364" s="2" t="str">
        <f t="shared" si="37"/>
        <v/>
      </c>
      <c r="H364" s="2">
        <f t="shared" si="34"/>
        <v>0</v>
      </c>
    </row>
    <row r="365" spans="1:8" ht="15.75" thickBot="1" x14ac:dyDescent="0.3">
      <c r="A365" s="2" t="str">
        <f>IF(ISBLANK(D365),"",COUNTA($B$2:B365))</f>
        <v/>
      </c>
      <c r="B365" s="2" t="str">
        <f t="shared" si="35"/>
        <v>0</v>
      </c>
      <c r="C365" s="4" t="str">
        <f t="shared" si="36"/>
        <v>NO</v>
      </c>
      <c r="D365" s="39"/>
      <c r="G365" s="2" t="str">
        <f t="shared" si="37"/>
        <v/>
      </c>
      <c r="H365" s="2">
        <f t="shared" si="34"/>
        <v>0</v>
      </c>
    </row>
    <row r="366" spans="1:8" ht="15.75" thickBot="1" x14ac:dyDescent="0.3">
      <c r="A366" s="2" t="str">
        <f>IF(ISBLANK(D366),"",COUNTA($B$2:B366))</f>
        <v/>
      </c>
      <c r="B366" s="2" t="str">
        <f t="shared" si="35"/>
        <v>0</v>
      </c>
      <c r="C366" s="4" t="str">
        <f t="shared" si="36"/>
        <v>NO</v>
      </c>
      <c r="D366" s="39"/>
      <c r="G366" s="2" t="str">
        <f t="shared" si="37"/>
        <v/>
      </c>
      <c r="H366" s="2">
        <f t="shared" si="34"/>
        <v>0</v>
      </c>
    </row>
    <row r="367" spans="1:8" ht="15.75" thickBot="1" x14ac:dyDescent="0.3">
      <c r="A367" s="2" t="str">
        <f>IF(ISBLANK(D367),"",COUNTA($B$2:B367))</f>
        <v/>
      </c>
      <c r="B367" s="2" t="str">
        <f t="shared" si="35"/>
        <v>0</v>
      </c>
      <c r="C367" s="4" t="str">
        <f t="shared" si="36"/>
        <v>NO</v>
      </c>
      <c r="D367" s="39"/>
      <c r="G367" s="2" t="str">
        <f t="shared" si="37"/>
        <v/>
      </c>
      <c r="H367" s="2">
        <f t="shared" si="34"/>
        <v>0</v>
      </c>
    </row>
    <row r="368" spans="1:8" ht="15.75" thickBot="1" x14ac:dyDescent="0.3">
      <c r="A368" s="2" t="str">
        <f>IF(ISBLANK(D368),"",COUNTA($B$2:B368))</f>
        <v/>
      </c>
      <c r="B368" s="2" t="str">
        <f t="shared" si="35"/>
        <v>0</v>
      </c>
      <c r="C368" s="4" t="str">
        <f t="shared" si="36"/>
        <v>NO</v>
      </c>
      <c r="D368" s="39"/>
      <c r="G368" s="2" t="str">
        <f t="shared" si="37"/>
        <v/>
      </c>
      <c r="H368" s="2">
        <f t="shared" si="34"/>
        <v>0</v>
      </c>
    </row>
    <row r="369" spans="1:8" ht="15.75" thickBot="1" x14ac:dyDescent="0.3">
      <c r="A369" s="2" t="str">
        <f>IF(ISBLANK(D369),"",COUNTA($B$2:B369))</f>
        <v/>
      </c>
      <c r="B369" s="2" t="str">
        <f t="shared" si="35"/>
        <v>0</v>
      </c>
      <c r="C369" s="4" t="str">
        <f t="shared" si="36"/>
        <v>NO</v>
      </c>
      <c r="D369" s="39"/>
      <c r="G369" s="2" t="str">
        <f t="shared" si="37"/>
        <v/>
      </c>
      <c r="H369" s="2">
        <f t="shared" si="34"/>
        <v>0</v>
      </c>
    </row>
    <row r="370" spans="1:8" ht="15.75" thickBot="1" x14ac:dyDescent="0.3">
      <c r="A370" s="2" t="str">
        <f>IF(ISBLANK(D370),"",COUNTA($B$2:B370))</f>
        <v/>
      </c>
      <c r="B370" s="2" t="str">
        <f t="shared" si="35"/>
        <v>0</v>
      </c>
      <c r="C370" s="4" t="str">
        <f t="shared" si="36"/>
        <v>NO</v>
      </c>
      <c r="D370" s="39"/>
      <c r="G370" s="2" t="str">
        <f t="shared" si="37"/>
        <v/>
      </c>
      <c r="H370" s="2">
        <f t="shared" si="34"/>
        <v>0</v>
      </c>
    </row>
    <row r="371" spans="1:8" ht="15.75" thickBot="1" x14ac:dyDescent="0.3">
      <c r="A371" s="2" t="str">
        <f>IF(ISBLANK(D371),"",COUNTA($B$2:B371))</f>
        <v/>
      </c>
      <c r="B371" s="2" t="str">
        <f t="shared" si="35"/>
        <v>0</v>
      </c>
      <c r="C371" s="4" t="str">
        <f t="shared" si="36"/>
        <v>NO</v>
      </c>
      <c r="D371" s="39"/>
      <c r="G371" s="2" t="str">
        <f t="shared" si="37"/>
        <v/>
      </c>
      <c r="H371" s="2">
        <f t="shared" si="34"/>
        <v>0</v>
      </c>
    </row>
    <row r="372" spans="1:8" ht="15.75" thickBot="1" x14ac:dyDescent="0.3">
      <c r="A372" s="2" t="str">
        <f>IF(ISBLANK(D372),"",COUNTA($B$2:B372))</f>
        <v/>
      </c>
      <c r="B372" s="2" t="str">
        <f t="shared" si="35"/>
        <v>0</v>
      </c>
      <c r="C372" s="4" t="str">
        <f t="shared" si="36"/>
        <v>NO</v>
      </c>
      <c r="D372" s="39"/>
      <c r="G372" s="2" t="str">
        <f t="shared" si="37"/>
        <v/>
      </c>
      <c r="H372" s="2">
        <f t="shared" si="34"/>
        <v>0</v>
      </c>
    </row>
    <row r="373" spans="1:8" ht="15.75" thickBot="1" x14ac:dyDescent="0.3">
      <c r="A373" s="2" t="str">
        <f>IF(ISBLANK(D373),"",COUNTA($B$2:B373))</f>
        <v/>
      </c>
      <c r="B373" s="2" t="str">
        <f t="shared" si="35"/>
        <v>0</v>
      </c>
      <c r="C373" s="4" t="str">
        <f t="shared" si="36"/>
        <v>NO</v>
      </c>
      <c r="D373" s="39"/>
      <c r="G373" s="2" t="str">
        <f t="shared" si="37"/>
        <v/>
      </c>
      <c r="H373" s="2">
        <f t="shared" si="34"/>
        <v>0</v>
      </c>
    </row>
    <row r="374" spans="1:8" ht="15.75" thickBot="1" x14ac:dyDescent="0.3">
      <c r="A374" s="2" t="str">
        <f>IF(ISBLANK(D374),"",COUNTA($B$2:B374))</f>
        <v/>
      </c>
      <c r="B374" s="2" t="str">
        <f t="shared" si="35"/>
        <v>0</v>
      </c>
      <c r="C374" s="4" t="str">
        <f t="shared" si="36"/>
        <v>NO</v>
      </c>
      <c r="D374" s="39"/>
      <c r="G374" s="2" t="str">
        <f t="shared" si="37"/>
        <v/>
      </c>
      <c r="H374" s="2">
        <f t="shared" si="34"/>
        <v>0</v>
      </c>
    </row>
    <row r="375" spans="1:8" ht="15.75" thickBot="1" x14ac:dyDescent="0.3">
      <c r="A375" s="2" t="str">
        <f>IF(ISBLANK(D375),"",COUNTA($B$2:B375))</f>
        <v/>
      </c>
      <c r="B375" s="2" t="str">
        <f t="shared" si="35"/>
        <v>0</v>
      </c>
      <c r="C375" s="4" t="str">
        <f t="shared" si="36"/>
        <v>NO</v>
      </c>
      <c r="D375" s="39"/>
      <c r="G375" s="2" t="str">
        <f t="shared" si="37"/>
        <v/>
      </c>
      <c r="H375" s="2">
        <f t="shared" si="34"/>
        <v>0</v>
      </c>
    </row>
    <row r="376" spans="1:8" ht="15.75" thickBot="1" x14ac:dyDescent="0.3">
      <c r="A376" s="2" t="str">
        <f>IF(ISBLANK(D376),"",COUNTA($B$2:B376))</f>
        <v/>
      </c>
      <c r="B376" s="2" t="str">
        <f t="shared" si="35"/>
        <v>0</v>
      </c>
      <c r="C376" s="4" t="str">
        <f t="shared" si="36"/>
        <v>NO</v>
      </c>
      <c r="D376" s="39"/>
      <c r="G376" s="2" t="str">
        <f t="shared" si="37"/>
        <v/>
      </c>
      <c r="H376" s="2">
        <f t="shared" si="34"/>
        <v>0</v>
      </c>
    </row>
    <row r="377" spans="1:8" ht="15.75" thickBot="1" x14ac:dyDescent="0.3">
      <c r="A377" s="2" t="str">
        <f>IF(ISBLANK(D377),"",COUNTA($B$2:B377))</f>
        <v/>
      </c>
      <c r="B377" s="2" t="str">
        <f t="shared" si="35"/>
        <v>0</v>
      </c>
      <c r="C377" s="4" t="str">
        <f t="shared" si="36"/>
        <v>NO</v>
      </c>
      <c r="D377" s="39"/>
      <c r="G377" s="2" t="str">
        <f t="shared" si="37"/>
        <v/>
      </c>
      <c r="H377" s="2">
        <f t="shared" si="34"/>
        <v>0</v>
      </c>
    </row>
    <row r="378" spans="1:8" ht="15.75" thickBot="1" x14ac:dyDescent="0.3">
      <c r="A378" s="2" t="str">
        <f>IF(ISBLANK(D378),"",COUNTA($B$2:B378))</f>
        <v/>
      </c>
      <c r="B378" s="2" t="str">
        <f t="shared" si="35"/>
        <v>0</v>
      </c>
      <c r="C378" s="4" t="str">
        <f t="shared" si="36"/>
        <v>NO</v>
      </c>
      <c r="D378" s="39"/>
      <c r="G378" s="2" t="str">
        <f t="shared" si="37"/>
        <v/>
      </c>
      <c r="H378" s="2">
        <f t="shared" si="34"/>
        <v>0</v>
      </c>
    </row>
    <row r="379" spans="1:8" ht="15.75" thickBot="1" x14ac:dyDescent="0.3">
      <c r="A379" s="2" t="str">
        <f>IF(ISBLANK(D379),"",COUNTA($B$2:B379))</f>
        <v/>
      </c>
      <c r="B379" s="2" t="str">
        <f t="shared" si="35"/>
        <v>0</v>
      </c>
      <c r="C379" s="4" t="str">
        <f t="shared" si="36"/>
        <v>NO</v>
      </c>
      <c r="D379" s="39"/>
      <c r="G379" s="2" t="str">
        <f t="shared" si="37"/>
        <v/>
      </c>
      <c r="H379" s="2">
        <f t="shared" si="34"/>
        <v>0</v>
      </c>
    </row>
    <row r="380" spans="1:8" ht="15.75" thickBot="1" x14ac:dyDescent="0.3">
      <c r="A380" s="2" t="str">
        <f>IF(ISBLANK(D380),"",COUNTA($B$2:B380))</f>
        <v/>
      </c>
      <c r="B380" s="2" t="str">
        <f t="shared" si="35"/>
        <v>0</v>
      </c>
      <c r="C380" s="4" t="str">
        <f t="shared" si="36"/>
        <v>NO</v>
      </c>
      <c r="D380" s="39"/>
      <c r="G380" s="2" t="str">
        <f t="shared" si="37"/>
        <v/>
      </c>
      <c r="H380" s="2">
        <f t="shared" si="34"/>
        <v>0</v>
      </c>
    </row>
    <row r="381" spans="1:8" ht="15.75" thickBot="1" x14ac:dyDescent="0.3">
      <c r="A381" s="2" t="str">
        <f>IF(ISBLANK(D381),"",COUNTA($B$2:B381))</f>
        <v/>
      </c>
      <c r="B381" s="2" t="str">
        <f t="shared" si="35"/>
        <v>0</v>
      </c>
      <c r="C381" s="4" t="str">
        <f t="shared" si="36"/>
        <v>NO</v>
      </c>
      <c r="D381" s="39"/>
      <c r="G381" s="2" t="str">
        <f t="shared" si="37"/>
        <v/>
      </c>
      <c r="H381" s="2">
        <f t="shared" si="34"/>
        <v>0</v>
      </c>
    </row>
    <row r="382" spans="1:8" ht="15.75" thickBot="1" x14ac:dyDescent="0.3">
      <c r="A382" s="2" t="str">
        <f>IF(ISBLANK(D382),"",COUNTA($B$2:B382))</f>
        <v/>
      </c>
      <c r="B382" s="2" t="str">
        <f t="shared" si="35"/>
        <v>0</v>
      </c>
      <c r="C382" s="4" t="str">
        <f t="shared" si="36"/>
        <v>NO</v>
      </c>
      <c r="D382" s="39"/>
      <c r="G382" s="2" t="str">
        <f t="shared" si="37"/>
        <v/>
      </c>
      <c r="H382" s="2">
        <f t="shared" si="34"/>
        <v>0</v>
      </c>
    </row>
    <row r="383" spans="1:8" ht="15.75" thickBot="1" x14ac:dyDescent="0.3">
      <c r="A383" s="2" t="str">
        <f>IF(ISBLANK(D383),"",COUNTA($B$2:B383))</f>
        <v/>
      </c>
      <c r="B383" s="2" t="str">
        <f t="shared" si="35"/>
        <v>0</v>
      </c>
      <c r="C383" s="4" t="str">
        <f t="shared" si="36"/>
        <v>NO</v>
      </c>
      <c r="D383" s="39"/>
      <c r="G383" s="2" t="str">
        <f t="shared" si="37"/>
        <v/>
      </c>
      <c r="H383" s="2">
        <f t="shared" si="34"/>
        <v>0</v>
      </c>
    </row>
    <row r="384" spans="1:8" ht="15.75" thickBot="1" x14ac:dyDescent="0.3">
      <c r="A384" s="2" t="str">
        <f>IF(ISBLANK(D384),"",COUNTA($B$2:B384))</f>
        <v/>
      </c>
      <c r="B384" s="2" t="str">
        <f t="shared" si="35"/>
        <v>0</v>
      </c>
      <c r="C384" s="4" t="str">
        <f t="shared" si="36"/>
        <v>NO</v>
      </c>
      <c r="D384" s="39"/>
      <c r="G384" s="2" t="str">
        <f t="shared" si="37"/>
        <v/>
      </c>
      <c r="H384" s="2">
        <f t="shared" si="34"/>
        <v>0</v>
      </c>
    </row>
    <row r="385" spans="1:8" ht="15.75" thickBot="1" x14ac:dyDescent="0.3">
      <c r="A385" s="2" t="str">
        <f>IF(ISBLANK(D385),"",COUNTA($B$2:B385))</f>
        <v/>
      </c>
      <c r="B385" s="2" t="str">
        <f t="shared" si="35"/>
        <v>0</v>
      </c>
      <c r="C385" s="4" t="str">
        <f t="shared" si="36"/>
        <v>NO</v>
      </c>
      <c r="D385" s="39"/>
      <c r="G385" s="2" t="str">
        <f t="shared" si="37"/>
        <v/>
      </c>
      <c r="H385" s="2">
        <f t="shared" si="34"/>
        <v>0</v>
      </c>
    </row>
    <row r="386" spans="1:8" ht="15.75" thickBot="1" x14ac:dyDescent="0.3">
      <c r="A386" s="2" t="str">
        <f>IF(ISBLANK(D386),"",COUNTA($B$2:B386))</f>
        <v/>
      </c>
      <c r="B386" s="2" t="str">
        <f t="shared" si="35"/>
        <v>0</v>
      </c>
      <c r="C386" s="4" t="str">
        <f t="shared" si="36"/>
        <v>NO</v>
      </c>
      <c r="D386" s="39"/>
      <c r="G386" s="2" t="str">
        <f t="shared" si="37"/>
        <v/>
      </c>
      <c r="H386" s="2">
        <f t="shared" ref="H386:H449" si="38">IF(ISBLANK(J386),0,IF(ISNUMBER(SEARCH("+",J386)),RIGHT(J386,LEN(J386)-SEARCH("+",J386,1)),RIGHT(J386,LEN(J386)-SEARCH("-",J386,1)+1)))</f>
        <v>0</v>
      </c>
    </row>
    <row r="387" spans="1:8" ht="15.75" thickBot="1" x14ac:dyDescent="0.3">
      <c r="A387" s="2" t="str">
        <f>IF(ISBLANK(D387),"",COUNTA($B$2:B387))</f>
        <v/>
      </c>
      <c r="B387" s="2" t="str">
        <f t="shared" ref="B387:B450" si="39">IF(C387="NO","0",IF(C387&gt;=11111,10000,ROUND(IF((SIGN(C387)=-1),C387*(1+$E$1/100),C387*(1-$E$1/100)),0)))</f>
        <v>0</v>
      </c>
      <c r="C387" s="4" t="str">
        <f t="shared" ref="C387:C450" si="40">IF(ISERROR(_xlfn.NUMBERVALUE(VLOOKUP(D387,G:H,2,0))),"NO",_xlfn.NUMBERVALUE(VLOOKUP(D387,G:H,2,0)))</f>
        <v>NO</v>
      </c>
      <c r="D387" s="39"/>
      <c r="G387" s="2" t="str">
        <f t="shared" ref="G387:G450" si="41">UPPER(IF(ISBLANK(J387),"",IF(ISNUMBER(SEARCH("+",J387)),LEFT(J387,SEARCH("+",J387,1)-1),LEFT(J387,SEARCH("-",J387,1)-1))))</f>
        <v/>
      </c>
      <c r="H387" s="2">
        <f t="shared" si="38"/>
        <v>0</v>
      </c>
    </row>
    <row r="388" spans="1:8" ht="15.75" thickBot="1" x14ac:dyDescent="0.3">
      <c r="A388" s="2" t="str">
        <f>IF(ISBLANK(D388),"",COUNTA($B$2:B388))</f>
        <v/>
      </c>
      <c r="B388" s="2" t="str">
        <f t="shared" si="39"/>
        <v>0</v>
      </c>
      <c r="C388" s="4" t="str">
        <f t="shared" si="40"/>
        <v>NO</v>
      </c>
      <c r="D388" s="39"/>
      <c r="G388" s="2" t="str">
        <f t="shared" si="41"/>
        <v/>
      </c>
      <c r="H388" s="2">
        <f t="shared" si="38"/>
        <v>0</v>
      </c>
    </row>
    <row r="389" spans="1:8" ht="15.75" thickBot="1" x14ac:dyDescent="0.3">
      <c r="A389" s="2" t="str">
        <f>IF(ISBLANK(D389),"",COUNTA($B$2:B389))</f>
        <v/>
      </c>
      <c r="B389" s="2" t="str">
        <f t="shared" si="39"/>
        <v>0</v>
      </c>
      <c r="C389" s="4" t="str">
        <f t="shared" si="40"/>
        <v>NO</v>
      </c>
      <c r="D389" s="39"/>
      <c r="G389" s="2" t="str">
        <f t="shared" si="41"/>
        <v/>
      </c>
      <c r="H389" s="2">
        <f t="shared" si="38"/>
        <v>0</v>
      </c>
    </row>
    <row r="390" spans="1:8" ht="15.75" thickBot="1" x14ac:dyDescent="0.3">
      <c r="A390" s="2" t="str">
        <f>IF(ISBLANK(D390),"",COUNTA($B$2:B390))</f>
        <v/>
      </c>
      <c r="B390" s="2" t="str">
        <f t="shared" si="39"/>
        <v>0</v>
      </c>
      <c r="C390" s="4" t="str">
        <f t="shared" si="40"/>
        <v>NO</v>
      </c>
      <c r="D390" s="39"/>
      <c r="G390" s="2" t="str">
        <f t="shared" si="41"/>
        <v/>
      </c>
      <c r="H390" s="2">
        <f t="shared" si="38"/>
        <v>0</v>
      </c>
    </row>
    <row r="391" spans="1:8" ht="15.75" thickBot="1" x14ac:dyDescent="0.3">
      <c r="A391" s="2" t="str">
        <f>IF(ISBLANK(D391),"",COUNTA($B$2:B391))</f>
        <v/>
      </c>
      <c r="B391" s="2" t="str">
        <f t="shared" si="39"/>
        <v>0</v>
      </c>
      <c r="C391" s="4" t="str">
        <f t="shared" si="40"/>
        <v>NO</v>
      </c>
      <c r="D391" s="39"/>
      <c r="G391" s="2" t="str">
        <f t="shared" si="41"/>
        <v/>
      </c>
      <c r="H391" s="2">
        <f t="shared" si="38"/>
        <v>0</v>
      </c>
    </row>
    <row r="392" spans="1:8" ht="15.75" thickBot="1" x14ac:dyDescent="0.3">
      <c r="A392" s="2" t="str">
        <f>IF(ISBLANK(D392),"",COUNTA($B$2:B392))</f>
        <v/>
      </c>
      <c r="B392" s="2" t="str">
        <f t="shared" si="39"/>
        <v>0</v>
      </c>
      <c r="C392" s="4" t="str">
        <f t="shared" si="40"/>
        <v>NO</v>
      </c>
      <c r="D392" s="39"/>
      <c r="G392" s="2" t="str">
        <f t="shared" si="41"/>
        <v/>
      </c>
      <c r="H392" s="2">
        <f t="shared" si="38"/>
        <v>0</v>
      </c>
    </row>
    <row r="393" spans="1:8" ht="15.75" thickBot="1" x14ac:dyDescent="0.3">
      <c r="A393" s="2" t="str">
        <f>IF(ISBLANK(D393),"",COUNTA($B$2:B393))</f>
        <v/>
      </c>
      <c r="B393" s="2" t="str">
        <f t="shared" si="39"/>
        <v>0</v>
      </c>
      <c r="C393" s="4" t="str">
        <f t="shared" si="40"/>
        <v>NO</v>
      </c>
      <c r="D393" s="39"/>
      <c r="G393" s="2" t="str">
        <f t="shared" si="41"/>
        <v/>
      </c>
      <c r="H393" s="2">
        <f t="shared" si="38"/>
        <v>0</v>
      </c>
    </row>
    <row r="394" spans="1:8" ht="15.75" thickBot="1" x14ac:dyDescent="0.3">
      <c r="A394" s="2" t="str">
        <f>IF(ISBLANK(D394),"",COUNTA($B$2:B394))</f>
        <v/>
      </c>
      <c r="B394" s="2" t="str">
        <f t="shared" si="39"/>
        <v>0</v>
      </c>
      <c r="C394" s="4" t="str">
        <f t="shared" si="40"/>
        <v>NO</v>
      </c>
      <c r="D394" s="39"/>
      <c r="G394" s="2" t="str">
        <f t="shared" si="41"/>
        <v/>
      </c>
      <c r="H394" s="2">
        <f t="shared" si="38"/>
        <v>0</v>
      </c>
    </row>
    <row r="395" spans="1:8" ht="15.75" thickBot="1" x14ac:dyDescent="0.3">
      <c r="A395" s="2" t="str">
        <f>IF(ISBLANK(D395),"",COUNTA($B$2:B395))</f>
        <v/>
      </c>
      <c r="B395" s="2" t="str">
        <f t="shared" si="39"/>
        <v>0</v>
      </c>
      <c r="C395" s="4" t="str">
        <f t="shared" si="40"/>
        <v>NO</v>
      </c>
      <c r="D395" s="39"/>
      <c r="G395" s="2" t="str">
        <f t="shared" si="41"/>
        <v/>
      </c>
      <c r="H395" s="2">
        <f t="shared" si="38"/>
        <v>0</v>
      </c>
    </row>
    <row r="396" spans="1:8" ht="15.75" thickBot="1" x14ac:dyDescent="0.3">
      <c r="A396" s="2" t="str">
        <f>IF(ISBLANK(D396),"",COUNTA($B$2:B396))</f>
        <v/>
      </c>
      <c r="B396" s="2" t="str">
        <f t="shared" si="39"/>
        <v>0</v>
      </c>
      <c r="C396" s="4" t="str">
        <f t="shared" si="40"/>
        <v>NO</v>
      </c>
      <c r="D396" s="39"/>
      <c r="G396" s="2" t="str">
        <f t="shared" si="41"/>
        <v/>
      </c>
      <c r="H396" s="2">
        <f t="shared" si="38"/>
        <v>0</v>
      </c>
    </row>
    <row r="397" spans="1:8" ht="15.75" thickBot="1" x14ac:dyDescent="0.3">
      <c r="A397" s="2" t="str">
        <f>IF(ISBLANK(D397),"",COUNTA($B$2:B397))</f>
        <v/>
      </c>
      <c r="B397" s="2" t="str">
        <f t="shared" si="39"/>
        <v>0</v>
      </c>
      <c r="C397" s="4" t="str">
        <f t="shared" si="40"/>
        <v>NO</v>
      </c>
      <c r="D397" s="39"/>
      <c r="G397" s="2" t="str">
        <f t="shared" si="41"/>
        <v/>
      </c>
      <c r="H397" s="2">
        <f t="shared" si="38"/>
        <v>0</v>
      </c>
    </row>
    <row r="398" spans="1:8" ht="15.75" thickBot="1" x14ac:dyDescent="0.3">
      <c r="A398" s="2" t="str">
        <f>IF(ISBLANK(D398),"",COUNTA($B$2:B398))</f>
        <v/>
      </c>
      <c r="B398" s="2" t="str">
        <f t="shared" si="39"/>
        <v>0</v>
      </c>
      <c r="C398" s="4" t="str">
        <f t="shared" si="40"/>
        <v>NO</v>
      </c>
      <c r="D398" s="39"/>
      <c r="G398" s="2" t="str">
        <f t="shared" si="41"/>
        <v/>
      </c>
      <c r="H398" s="2">
        <f t="shared" si="38"/>
        <v>0</v>
      </c>
    </row>
    <row r="399" spans="1:8" ht="15.75" thickBot="1" x14ac:dyDescent="0.3">
      <c r="A399" s="2" t="str">
        <f>IF(ISBLANK(D399),"",COUNTA($B$2:B399))</f>
        <v/>
      </c>
      <c r="B399" s="2" t="str">
        <f t="shared" si="39"/>
        <v>0</v>
      </c>
      <c r="C399" s="4" t="str">
        <f t="shared" si="40"/>
        <v>NO</v>
      </c>
      <c r="D399" s="39"/>
      <c r="G399" s="2" t="str">
        <f t="shared" si="41"/>
        <v/>
      </c>
      <c r="H399" s="2">
        <f t="shared" si="38"/>
        <v>0</v>
      </c>
    </row>
    <row r="400" spans="1:8" ht="15.75" thickBot="1" x14ac:dyDescent="0.3">
      <c r="A400" s="2" t="str">
        <f>IF(ISBLANK(D400),"",COUNTA($B$2:B400))</f>
        <v/>
      </c>
      <c r="B400" s="2" t="str">
        <f t="shared" si="39"/>
        <v>0</v>
      </c>
      <c r="C400" s="4" t="str">
        <f t="shared" si="40"/>
        <v>NO</v>
      </c>
      <c r="D400" s="39"/>
      <c r="G400" s="2" t="str">
        <f t="shared" si="41"/>
        <v/>
      </c>
      <c r="H400" s="2">
        <f t="shared" si="38"/>
        <v>0</v>
      </c>
    </row>
    <row r="401" spans="1:8" ht="15.75" thickBot="1" x14ac:dyDescent="0.3">
      <c r="A401" s="2" t="str">
        <f>IF(ISBLANK(D401),"",COUNTA($B$2:B401))</f>
        <v/>
      </c>
      <c r="B401" s="2" t="str">
        <f t="shared" si="39"/>
        <v>0</v>
      </c>
      <c r="C401" s="4" t="str">
        <f t="shared" si="40"/>
        <v>NO</v>
      </c>
      <c r="D401" s="39"/>
      <c r="G401" s="2" t="str">
        <f t="shared" si="41"/>
        <v/>
      </c>
      <c r="H401" s="2">
        <f t="shared" si="38"/>
        <v>0</v>
      </c>
    </row>
    <row r="402" spans="1:8" ht="15.75" thickBot="1" x14ac:dyDescent="0.3">
      <c r="A402" s="2" t="str">
        <f>IF(ISBLANK(D402),"",COUNTA($B$2:B402))</f>
        <v/>
      </c>
      <c r="B402" s="2" t="str">
        <f t="shared" si="39"/>
        <v>0</v>
      </c>
      <c r="C402" s="4" t="str">
        <f t="shared" si="40"/>
        <v>NO</v>
      </c>
      <c r="D402" s="39"/>
      <c r="G402" s="2" t="str">
        <f t="shared" si="41"/>
        <v/>
      </c>
      <c r="H402" s="2">
        <f t="shared" si="38"/>
        <v>0</v>
      </c>
    </row>
    <row r="403" spans="1:8" ht="15.75" thickBot="1" x14ac:dyDescent="0.3">
      <c r="A403" s="2" t="str">
        <f>IF(ISBLANK(D403),"",COUNTA($B$2:B403))</f>
        <v/>
      </c>
      <c r="B403" s="2" t="str">
        <f t="shared" si="39"/>
        <v>0</v>
      </c>
      <c r="C403" s="4" t="str">
        <f t="shared" si="40"/>
        <v>NO</v>
      </c>
      <c r="D403" s="39"/>
      <c r="G403" s="2" t="str">
        <f t="shared" si="41"/>
        <v/>
      </c>
      <c r="H403" s="2">
        <f t="shared" si="38"/>
        <v>0</v>
      </c>
    </row>
    <row r="404" spans="1:8" ht="15.75" thickBot="1" x14ac:dyDescent="0.3">
      <c r="A404" s="2" t="str">
        <f>IF(ISBLANK(D404),"",COUNTA($B$2:B404))</f>
        <v/>
      </c>
      <c r="B404" s="2" t="str">
        <f t="shared" si="39"/>
        <v>0</v>
      </c>
      <c r="C404" s="4" t="str">
        <f t="shared" si="40"/>
        <v>NO</v>
      </c>
      <c r="D404" s="39"/>
      <c r="G404" s="2" t="str">
        <f t="shared" si="41"/>
        <v/>
      </c>
      <c r="H404" s="2">
        <f t="shared" si="38"/>
        <v>0</v>
      </c>
    </row>
    <row r="405" spans="1:8" ht="15.75" thickBot="1" x14ac:dyDescent="0.3">
      <c r="A405" s="2" t="str">
        <f>IF(ISBLANK(D405),"",COUNTA($B$2:B405))</f>
        <v/>
      </c>
      <c r="B405" s="2" t="str">
        <f t="shared" si="39"/>
        <v>0</v>
      </c>
      <c r="C405" s="4" t="str">
        <f t="shared" si="40"/>
        <v>NO</v>
      </c>
      <c r="D405" s="39"/>
      <c r="G405" s="2" t="str">
        <f t="shared" si="41"/>
        <v/>
      </c>
      <c r="H405" s="2">
        <f t="shared" si="38"/>
        <v>0</v>
      </c>
    </row>
    <row r="406" spans="1:8" ht="15.75" thickBot="1" x14ac:dyDescent="0.3">
      <c r="A406" s="2" t="str">
        <f>IF(ISBLANK(D406),"",COUNTA($B$2:B406))</f>
        <v/>
      </c>
      <c r="B406" s="2" t="str">
        <f t="shared" si="39"/>
        <v>0</v>
      </c>
      <c r="C406" s="4" t="str">
        <f t="shared" si="40"/>
        <v>NO</v>
      </c>
      <c r="D406" s="39"/>
      <c r="G406" s="2" t="str">
        <f t="shared" si="41"/>
        <v/>
      </c>
      <c r="H406" s="2">
        <f t="shared" si="38"/>
        <v>0</v>
      </c>
    </row>
    <row r="407" spans="1:8" ht="15.75" thickBot="1" x14ac:dyDescent="0.3">
      <c r="A407" s="2" t="str">
        <f>IF(ISBLANK(D407),"",COUNTA($B$2:B407))</f>
        <v/>
      </c>
      <c r="B407" s="2" t="str">
        <f t="shared" si="39"/>
        <v>0</v>
      </c>
      <c r="C407" s="4" t="str">
        <f t="shared" si="40"/>
        <v>NO</v>
      </c>
      <c r="D407" s="39"/>
      <c r="G407" s="2" t="str">
        <f t="shared" si="41"/>
        <v/>
      </c>
      <c r="H407" s="2">
        <f t="shared" si="38"/>
        <v>0</v>
      </c>
    </row>
    <row r="408" spans="1:8" ht="15.75" thickBot="1" x14ac:dyDescent="0.3">
      <c r="A408" s="2" t="str">
        <f>IF(ISBLANK(D408),"",COUNTA($B$2:B408))</f>
        <v/>
      </c>
      <c r="B408" s="2" t="str">
        <f t="shared" si="39"/>
        <v>0</v>
      </c>
      <c r="C408" s="4" t="str">
        <f t="shared" si="40"/>
        <v>NO</v>
      </c>
      <c r="D408" s="39"/>
      <c r="G408" s="2" t="str">
        <f t="shared" si="41"/>
        <v/>
      </c>
      <c r="H408" s="2">
        <f t="shared" si="38"/>
        <v>0</v>
      </c>
    </row>
    <row r="409" spans="1:8" ht="15.75" thickBot="1" x14ac:dyDescent="0.3">
      <c r="A409" s="2" t="str">
        <f>IF(ISBLANK(D409),"",COUNTA($B$2:B409))</f>
        <v/>
      </c>
      <c r="B409" s="2" t="str">
        <f t="shared" si="39"/>
        <v>0</v>
      </c>
      <c r="C409" s="4" t="str">
        <f t="shared" si="40"/>
        <v>NO</v>
      </c>
      <c r="D409" s="39"/>
      <c r="G409" s="2" t="str">
        <f t="shared" si="41"/>
        <v/>
      </c>
      <c r="H409" s="2">
        <f t="shared" si="38"/>
        <v>0</v>
      </c>
    </row>
    <row r="410" spans="1:8" ht="15.75" thickBot="1" x14ac:dyDescent="0.3">
      <c r="A410" s="2" t="str">
        <f>IF(ISBLANK(D410),"",COUNTA($B$2:B410))</f>
        <v/>
      </c>
      <c r="B410" s="2" t="str">
        <f t="shared" si="39"/>
        <v>0</v>
      </c>
      <c r="C410" s="4" t="str">
        <f t="shared" si="40"/>
        <v>NO</v>
      </c>
      <c r="D410" s="39"/>
      <c r="G410" s="2" t="str">
        <f t="shared" si="41"/>
        <v/>
      </c>
      <c r="H410" s="2">
        <f t="shared" si="38"/>
        <v>0</v>
      </c>
    </row>
    <row r="411" spans="1:8" ht="15.75" thickBot="1" x14ac:dyDescent="0.3">
      <c r="A411" s="2" t="str">
        <f>IF(ISBLANK(D411),"",COUNTA($B$2:B411))</f>
        <v/>
      </c>
      <c r="B411" s="2" t="str">
        <f t="shared" si="39"/>
        <v>0</v>
      </c>
      <c r="C411" s="4" t="str">
        <f t="shared" si="40"/>
        <v>NO</v>
      </c>
      <c r="D411" s="39"/>
      <c r="G411" s="2" t="str">
        <f t="shared" si="41"/>
        <v/>
      </c>
      <c r="H411" s="2">
        <f t="shared" si="38"/>
        <v>0</v>
      </c>
    </row>
    <row r="412" spans="1:8" ht="15.75" thickBot="1" x14ac:dyDescent="0.3">
      <c r="A412" s="2" t="str">
        <f>IF(ISBLANK(D412),"",COUNTA($B$2:B412))</f>
        <v/>
      </c>
      <c r="B412" s="2" t="str">
        <f t="shared" si="39"/>
        <v>0</v>
      </c>
      <c r="C412" s="4" t="str">
        <f t="shared" si="40"/>
        <v>NO</v>
      </c>
      <c r="D412" s="39"/>
      <c r="G412" s="2" t="str">
        <f t="shared" si="41"/>
        <v/>
      </c>
      <c r="H412" s="2">
        <f t="shared" si="38"/>
        <v>0</v>
      </c>
    </row>
    <row r="413" spans="1:8" ht="15.75" thickBot="1" x14ac:dyDescent="0.3">
      <c r="A413" s="2" t="str">
        <f>IF(ISBLANK(D413),"",COUNTA($B$2:B413))</f>
        <v/>
      </c>
      <c r="B413" s="2" t="str">
        <f t="shared" si="39"/>
        <v>0</v>
      </c>
      <c r="C413" s="4" t="str">
        <f t="shared" si="40"/>
        <v>NO</v>
      </c>
      <c r="D413" s="39"/>
      <c r="G413" s="2" t="str">
        <f t="shared" si="41"/>
        <v/>
      </c>
      <c r="H413" s="2">
        <f t="shared" si="38"/>
        <v>0</v>
      </c>
    </row>
    <row r="414" spans="1:8" ht="15.75" thickBot="1" x14ac:dyDescent="0.3">
      <c r="A414" s="2" t="str">
        <f>IF(ISBLANK(D414),"",COUNTA($B$2:B414))</f>
        <v/>
      </c>
      <c r="B414" s="2" t="str">
        <f t="shared" si="39"/>
        <v>0</v>
      </c>
      <c r="C414" s="4" t="str">
        <f t="shared" si="40"/>
        <v>NO</v>
      </c>
      <c r="D414" s="39"/>
      <c r="G414" s="2" t="str">
        <f t="shared" si="41"/>
        <v/>
      </c>
      <c r="H414" s="2">
        <f t="shared" si="38"/>
        <v>0</v>
      </c>
    </row>
    <row r="415" spans="1:8" ht="15.75" thickBot="1" x14ac:dyDescent="0.3">
      <c r="A415" s="2" t="str">
        <f>IF(ISBLANK(D415),"",COUNTA($B$2:B415))</f>
        <v/>
      </c>
      <c r="B415" s="2" t="str">
        <f t="shared" si="39"/>
        <v>0</v>
      </c>
      <c r="C415" s="4" t="str">
        <f t="shared" si="40"/>
        <v>NO</v>
      </c>
      <c r="D415" s="39"/>
      <c r="G415" s="2" t="str">
        <f t="shared" si="41"/>
        <v/>
      </c>
      <c r="H415" s="2">
        <f t="shared" si="38"/>
        <v>0</v>
      </c>
    </row>
    <row r="416" spans="1:8" ht="15.75" thickBot="1" x14ac:dyDescent="0.3">
      <c r="A416" s="2" t="str">
        <f>IF(ISBLANK(D416),"",COUNTA($B$2:B416))</f>
        <v/>
      </c>
      <c r="B416" s="2" t="str">
        <f t="shared" si="39"/>
        <v>0</v>
      </c>
      <c r="C416" s="4" t="str">
        <f t="shared" si="40"/>
        <v>NO</v>
      </c>
      <c r="D416" s="39"/>
      <c r="G416" s="2" t="str">
        <f t="shared" si="41"/>
        <v/>
      </c>
      <c r="H416" s="2">
        <f t="shared" si="38"/>
        <v>0</v>
      </c>
    </row>
    <row r="417" spans="1:8" ht="15.75" thickBot="1" x14ac:dyDescent="0.3">
      <c r="A417" s="2" t="str">
        <f>IF(ISBLANK(D417),"",COUNTA($B$2:B417))</f>
        <v/>
      </c>
      <c r="B417" s="2" t="str">
        <f t="shared" si="39"/>
        <v>0</v>
      </c>
      <c r="C417" s="4" t="str">
        <f t="shared" si="40"/>
        <v>NO</v>
      </c>
      <c r="D417" s="39"/>
      <c r="G417" s="2" t="str">
        <f t="shared" si="41"/>
        <v/>
      </c>
      <c r="H417" s="2">
        <f t="shared" si="38"/>
        <v>0</v>
      </c>
    </row>
    <row r="418" spans="1:8" ht="15.75" thickBot="1" x14ac:dyDescent="0.3">
      <c r="A418" s="2" t="str">
        <f>IF(ISBLANK(D418),"",COUNTA($B$2:B418))</f>
        <v/>
      </c>
      <c r="B418" s="2" t="str">
        <f t="shared" si="39"/>
        <v>0</v>
      </c>
      <c r="C418" s="4" t="str">
        <f t="shared" si="40"/>
        <v>NO</v>
      </c>
      <c r="D418" s="39"/>
      <c r="G418" s="2" t="str">
        <f t="shared" si="41"/>
        <v/>
      </c>
      <c r="H418" s="2">
        <f t="shared" si="38"/>
        <v>0</v>
      </c>
    </row>
    <row r="419" spans="1:8" ht="15.75" thickBot="1" x14ac:dyDescent="0.3">
      <c r="A419" s="2" t="str">
        <f>IF(ISBLANK(D419),"",COUNTA($B$2:B419))</f>
        <v/>
      </c>
      <c r="B419" s="2" t="str">
        <f t="shared" si="39"/>
        <v>0</v>
      </c>
      <c r="C419" s="4" t="str">
        <f t="shared" si="40"/>
        <v>NO</v>
      </c>
      <c r="D419" s="39"/>
      <c r="G419" s="2" t="str">
        <f t="shared" si="41"/>
        <v/>
      </c>
      <c r="H419" s="2">
        <f t="shared" si="38"/>
        <v>0</v>
      </c>
    </row>
    <row r="420" spans="1:8" ht="15.75" thickBot="1" x14ac:dyDescent="0.3">
      <c r="A420" s="2" t="str">
        <f>IF(ISBLANK(D420),"",COUNTA($B$2:B420))</f>
        <v/>
      </c>
      <c r="B420" s="2" t="str">
        <f t="shared" si="39"/>
        <v>0</v>
      </c>
      <c r="C420" s="4" t="str">
        <f t="shared" si="40"/>
        <v>NO</v>
      </c>
      <c r="D420" s="39"/>
      <c r="G420" s="2" t="str">
        <f t="shared" si="41"/>
        <v/>
      </c>
      <c r="H420" s="2">
        <f t="shared" si="38"/>
        <v>0</v>
      </c>
    </row>
    <row r="421" spans="1:8" ht="15.75" thickBot="1" x14ac:dyDescent="0.3">
      <c r="A421" s="2" t="str">
        <f>IF(ISBLANK(D421),"",COUNTA($B$2:B421))</f>
        <v/>
      </c>
      <c r="B421" s="2" t="str">
        <f t="shared" si="39"/>
        <v>0</v>
      </c>
      <c r="C421" s="4" t="str">
        <f t="shared" si="40"/>
        <v>NO</v>
      </c>
      <c r="D421" s="39"/>
      <c r="G421" s="2" t="str">
        <f t="shared" si="41"/>
        <v/>
      </c>
      <c r="H421" s="2">
        <f t="shared" si="38"/>
        <v>0</v>
      </c>
    </row>
    <row r="422" spans="1:8" ht="15.75" thickBot="1" x14ac:dyDescent="0.3">
      <c r="A422" s="2" t="str">
        <f>IF(ISBLANK(D422),"",COUNTA($B$2:B422))</f>
        <v/>
      </c>
      <c r="B422" s="2" t="str">
        <f t="shared" si="39"/>
        <v>0</v>
      </c>
      <c r="C422" s="4" t="str">
        <f t="shared" si="40"/>
        <v>NO</v>
      </c>
      <c r="D422" s="39"/>
      <c r="G422" s="2" t="str">
        <f t="shared" si="41"/>
        <v/>
      </c>
      <c r="H422" s="2">
        <f t="shared" si="38"/>
        <v>0</v>
      </c>
    </row>
    <row r="423" spans="1:8" ht="15.75" thickBot="1" x14ac:dyDescent="0.3">
      <c r="A423" s="2" t="str">
        <f>IF(ISBLANK(D423),"",COUNTA($B$2:B423))</f>
        <v/>
      </c>
      <c r="B423" s="2" t="str">
        <f t="shared" si="39"/>
        <v>0</v>
      </c>
      <c r="C423" s="4" t="str">
        <f t="shared" si="40"/>
        <v>NO</v>
      </c>
      <c r="D423" s="39"/>
      <c r="G423" s="2" t="str">
        <f t="shared" si="41"/>
        <v/>
      </c>
      <c r="H423" s="2">
        <f t="shared" si="38"/>
        <v>0</v>
      </c>
    </row>
    <row r="424" spans="1:8" ht="15.75" thickBot="1" x14ac:dyDescent="0.3">
      <c r="A424" s="2" t="str">
        <f>IF(ISBLANK(D424),"",COUNTA($B$2:B424))</f>
        <v/>
      </c>
      <c r="B424" s="2" t="str">
        <f t="shared" si="39"/>
        <v>0</v>
      </c>
      <c r="C424" s="4" t="str">
        <f t="shared" si="40"/>
        <v>NO</v>
      </c>
      <c r="D424" s="39"/>
      <c r="G424" s="2" t="str">
        <f t="shared" si="41"/>
        <v/>
      </c>
      <c r="H424" s="2">
        <f t="shared" si="38"/>
        <v>0</v>
      </c>
    </row>
    <row r="425" spans="1:8" ht="15.75" thickBot="1" x14ac:dyDescent="0.3">
      <c r="A425" s="2" t="str">
        <f>IF(ISBLANK(D425),"",COUNTA($B$2:B425))</f>
        <v/>
      </c>
      <c r="B425" s="2" t="str">
        <f t="shared" si="39"/>
        <v>0</v>
      </c>
      <c r="C425" s="4" t="str">
        <f t="shared" si="40"/>
        <v>NO</v>
      </c>
      <c r="D425" s="39"/>
      <c r="G425" s="2" t="str">
        <f t="shared" si="41"/>
        <v/>
      </c>
      <c r="H425" s="2">
        <f t="shared" si="38"/>
        <v>0</v>
      </c>
    </row>
    <row r="426" spans="1:8" ht="15.75" thickBot="1" x14ac:dyDescent="0.3">
      <c r="A426" s="2" t="str">
        <f>IF(ISBLANK(D426),"",COUNTA($B$2:B426))</f>
        <v/>
      </c>
      <c r="B426" s="2" t="str">
        <f t="shared" si="39"/>
        <v>0</v>
      </c>
      <c r="C426" s="4" t="str">
        <f t="shared" si="40"/>
        <v>NO</v>
      </c>
      <c r="D426" s="39"/>
      <c r="G426" s="2" t="str">
        <f t="shared" si="41"/>
        <v/>
      </c>
      <c r="H426" s="2">
        <f t="shared" si="38"/>
        <v>0</v>
      </c>
    </row>
    <row r="427" spans="1:8" ht="15.75" thickBot="1" x14ac:dyDescent="0.3">
      <c r="A427" s="2" t="str">
        <f>IF(ISBLANK(D427),"",COUNTA($B$2:B427))</f>
        <v/>
      </c>
      <c r="B427" s="2" t="str">
        <f t="shared" si="39"/>
        <v>0</v>
      </c>
      <c r="C427" s="4" t="str">
        <f t="shared" si="40"/>
        <v>NO</v>
      </c>
      <c r="D427" s="39"/>
      <c r="G427" s="2" t="str">
        <f t="shared" si="41"/>
        <v/>
      </c>
      <c r="H427" s="2">
        <f t="shared" si="38"/>
        <v>0</v>
      </c>
    </row>
    <row r="428" spans="1:8" ht="15.75" thickBot="1" x14ac:dyDescent="0.3">
      <c r="A428" s="2" t="str">
        <f>IF(ISBLANK(D428),"",COUNTA($B$2:B428))</f>
        <v/>
      </c>
      <c r="B428" s="2" t="str">
        <f t="shared" si="39"/>
        <v>0</v>
      </c>
      <c r="C428" s="4" t="str">
        <f t="shared" si="40"/>
        <v>NO</v>
      </c>
      <c r="D428" s="39"/>
      <c r="G428" s="2" t="str">
        <f t="shared" si="41"/>
        <v/>
      </c>
      <c r="H428" s="2">
        <f t="shared" si="38"/>
        <v>0</v>
      </c>
    </row>
    <row r="429" spans="1:8" ht="15.75" thickBot="1" x14ac:dyDescent="0.3">
      <c r="A429" s="2" t="str">
        <f>IF(ISBLANK(D429),"",COUNTA($B$2:B429))</f>
        <v/>
      </c>
      <c r="B429" s="2" t="str">
        <f t="shared" si="39"/>
        <v>0</v>
      </c>
      <c r="C429" s="4" t="str">
        <f t="shared" si="40"/>
        <v>NO</v>
      </c>
      <c r="D429" s="39"/>
      <c r="G429" s="2" t="str">
        <f t="shared" si="41"/>
        <v/>
      </c>
      <c r="H429" s="2">
        <f t="shared" si="38"/>
        <v>0</v>
      </c>
    </row>
    <row r="430" spans="1:8" ht="15.75" thickBot="1" x14ac:dyDescent="0.3">
      <c r="A430" s="2" t="str">
        <f>IF(ISBLANK(D430),"",COUNTA($B$2:B430))</f>
        <v/>
      </c>
      <c r="B430" s="2" t="str">
        <f t="shared" si="39"/>
        <v>0</v>
      </c>
      <c r="C430" s="4" t="str">
        <f t="shared" si="40"/>
        <v>NO</v>
      </c>
      <c r="D430" s="39"/>
      <c r="G430" s="2" t="str">
        <f t="shared" si="41"/>
        <v/>
      </c>
      <c r="H430" s="2">
        <f t="shared" si="38"/>
        <v>0</v>
      </c>
    </row>
    <row r="431" spans="1:8" ht="15.75" thickBot="1" x14ac:dyDescent="0.3">
      <c r="A431" s="2" t="str">
        <f>IF(ISBLANK(D431),"",COUNTA($B$2:B431))</f>
        <v/>
      </c>
      <c r="B431" s="2" t="str">
        <f t="shared" si="39"/>
        <v>0</v>
      </c>
      <c r="C431" s="4" t="str">
        <f t="shared" si="40"/>
        <v>NO</v>
      </c>
      <c r="D431" s="39"/>
      <c r="G431" s="2" t="str">
        <f t="shared" si="41"/>
        <v/>
      </c>
      <c r="H431" s="2">
        <f t="shared" si="38"/>
        <v>0</v>
      </c>
    </row>
    <row r="432" spans="1:8" ht="15.75" thickBot="1" x14ac:dyDescent="0.3">
      <c r="A432" s="2" t="str">
        <f>IF(ISBLANK(D432),"",COUNTA($B$2:B432))</f>
        <v/>
      </c>
      <c r="B432" s="2" t="str">
        <f t="shared" si="39"/>
        <v>0</v>
      </c>
      <c r="C432" s="4" t="str">
        <f t="shared" si="40"/>
        <v>NO</v>
      </c>
      <c r="D432" s="39"/>
      <c r="G432" s="2" t="str">
        <f t="shared" si="41"/>
        <v/>
      </c>
      <c r="H432" s="2">
        <f t="shared" si="38"/>
        <v>0</v>
      </c>
    </row>
    <row r="433" spans="1:8" ht="15.75" thickBot="1" x14ac:dyDescent="0.3">
      <c r="A433" s="2" t="str">
        <f>IF(ISBLANK(D433),"",COUNTA($B$2:B433))</f>
        <v/>
      </c>
      <c r="B433" s="2" t="str">
        <f t="shared" si="39"/>
        <v>0</v>
      </c>
      <c r="C433" s="4" t="str">
        <f t="shared" si="40"/>
        <v>NO</v>
      </c>
      <c r="D433" s="39"/>
      <c r="G433" s="2" t="str">
        <f t="shared" si="41"/>
        <v/>
      </c>
      <c r="H433" s="2">
        <f t="shared" si="38"/>
        <v>0</v>
      </c>
    </row>
    <row r="434" spans="1:8" ht="15.75" thickBot="1" x14ac:dyDescent="0.3">
      <c r="A434" s="2" t="str">
        <f>IF(ISBLANK(D434),"",COUNTA($B$2:B434))</f>
        <v/>
      </c>
      <c r="B434" s="2" t="str">
        <f t="shared" si="39"/>
        <v>0</v>
      </c>
      <c r="C434" s="4" t="str">
        <f t="shared" si="40"/>
        <v>NO</v>
      </c>
      <c r="D434" s="39"/>
      <c r="G434" s="2" t="str">
        <f t="shared" si="41"/>
        <v/>
      </c>
      <c r="H434" s="2">
        <f t="shared" si="38"/>
        <v>0</v>
      </c>
    </row>
    <row r="435" spans="1:8" ht="15.75" thickBot="1" x14ac:dyDescent="0.3">
      <c r="A435" s="2" t="str">
        <f>IF(ISBLANK(D435),"",COUNTA($B$2:B435))</f>
        <v/>
      </c>
      <c r="B435" s="2" t="str">
        <f t="shared" si="39"/>
        <v>0</v>
      </c>
      <c r="C435" s="4" t="str">
        <f t="shared" si="40"/>
        <v>NO</v>
      </c>
      <c r="D435" s="39"/>
      <c r="G435" s="2" t="str">
        <f t="shared" si="41"/>
        <v/>
      </c>
      <c r="H435" s="2">
        <f t="shared" si="38"/>
        <v>0</v>
      </c>
    </row>
    <row r="436" spans="1:8" ht="15.75" thickBot="1" x14ac:dyDescent="0.3">
      <c r="A436" s="2" t="str">
        <f>IF(ISBLANK(D436),"",COUNTA($B$2:B436))</f>
        <v/>
      </c>
      <c r="B436" s="2" t="str">
        <f t="shared" si="39"/>
        <v>0</v>
      </c>
      <c r="C436" s="4" t="str">
        <f t="shared" si="40"/>
        <v>NO</v>
      </c>
      <c r="D436" s="39"/>
      <c r="G436" s="2" t="str">
        <f t="shared" si="41"/>
        <v/>
      </c>
      <c r="H436" s="2">
        <f t="shared" si="38"/>
        <v>0</v>
      </c>
    </row>
    <row r="437" spans="1:8" ht="15.75" thickBot="1" x14ac:dyDescent="0.3">
      <c r="A437" s="2" t="str">
        <f>IF(ISBLANK(D437),"",COUNTA($B$2:B437))</f>
        <v/>
      </c>
      <c r="B437" s="2" t="str">
        <f t="shared" si="39"/>
        <v>0</v>
      </c>
      <c r="C437" s="4" t="str">
        <f t="shared" si="40"/>
        <v>NO</v>
      </c>
      <c r="D437" s="39"/>
      <c r="G437" s="2" t="str">
        <f t="shared" si="41"/>
        <v/>
      </c>
      <c r="H437" s="2">
        <f t="shared" si="38"/>
        <v>0</v>
      </c>
    </row>
    <row r="438" spans="1:8" ht="15.75" thickBot="1" x14ac:dyDescent="0.3">
      <c r="A438" s="2" t="str">
        <f>IF(ISBLANK(D438),"",COUNTA($B$2:B438))</f>
        <v/>
      </c>
      <c r="B438" s="2" t="str">
        <f t="shared" si="39"/>
        <v>0</v>
      </c>
      <c r="C438" s="4" t="str">
        <f t="shared" si="40"/>
        <v>NO</v>
      </c>
      <c r="D438" s="39"/>
      <c r="G438" s="2" t="str">
        <f t="shared" si="41"/>
        <v/>
      </c>
      <c r="H438" s="2">
        <f t="shared" si="38"/>
        <v>0</v>
      </c>
    </row>
    <row r="439" spans="1:8" ht="15.75" thickBot="1" x14ac:dyDescent="0.3">
      <c r="A439" s="2" t="str">
        <f>IF(ISBLANK(D439),"",COUNTA($B$2:B439))</f>
        <v/>
      </c>
      <c r="B439" s="2" t="str">
        <f t="shared" si="39"/>
        <v>0</v>
      </c>
      <c r="C439" s="4" t="str">
        <f t="shared" si="40"/>
        <v>NO</v>
      </c>
      <c r="D439" s="39"/>
      <c r="G439" s="2" t="str">
        <f t="shared" si="41"/>
        <v/>
      </c>
      <c r="H439" s="2">
        <f t="shared" si="38"/>
        <v>0</v>
      </c>
    </row>
    <row r="440" spans="1:8" ht="15.75" thickBot="1" x14ac:dyDescent="0.3">
      <c r="A440" s="2" t="str">
        <f>IF(ISBLANK(D440),"",COUNTA($B$2:B440))</f>
        <v/>
      </c>
      <c r="B440" s="2" t="str">
        <f t="shared" si="39"/>
        <v>0</v>
      </c>
      <c r="C440" s="4" t="str">
        <f t="shared" si="40"/>
        <v>NO</v>
      </c>
      <c r="D440" s="39"/>
      <c r="G440" s="2" t="str">
        <f t="shared" si="41"/>
        <v/>
      </c>
      <c r="H440" s="2">
        <f t="shared" si="38"/>
        <v>0</v>
      </c>
    </row>
    <row r="441" spans="1:8" ht="15.75" thickBot="1" x14ac:dyDescent="0.3">
      <c r="A441" s="2" t="str">
        <f>IF(ISBLANK(D441),"",COUNTA($B$2:B441))</f>
        <v/>
      </c>
      <c r="B441" s="2" t="str">
        <f t="shared" si="39"/>
        <v>0</v>
      </c>
      <c r="C441" s="4" t="str">
        <f t="shared" si="40"/>
        <v>NO</v>
      </c>
      <c r="D441" s="39"/>
      <c r="G441" s="2" t="str">
        <f t="shared" si="41"/>
        <v/>
      </c>
      <c r="H441" s="2">
        <f t="shared" si="38"/>
        <v>0</v>
      </c>
    </row>
    <row r="442" spans="1:8" ht="15.75" thickBot="1" x14ac:dyDescent="0.3">
      <c r="A442" s="2" t="str">
        <f>IF(ISBLANK(D442),"",COUNTA($B$2:B442))</f>
        <v/>
      </c>
      <c r="B442" s="2" t="str">
        <f t="shared" si="39"/>
        <v>0</v>
      </c>
      <c r="C442" s="4" t="str">
        <f t="shared" si="40"/>
        <v>NO</v>
      </c>
      <c r="D442" s="39"/>
      <c r="G442" s="2" t="str">
        <f t="shared" si="41"/>
        <v/>
      </c>
      <c r="H442" s="2">
        <f t="shared" si="38"/>
        <v>0</v>
      </c>
    </row>
    <row r="443" spans="1:8" ht="15.75" thickBot="1" x14ac:dyDescent="0.3">
      <c r="A443" s="2" t="str">
        <f>IF(ISBLANK(D443),"",COUNTA($B$2:B443))</f>
        <v/>
      </c>
      <c r="B443" s="2" t="str">
        <f t="shared" si="39"/>
        <v>0</v>
      </c>
      <c r="C443" s="4" t="str">
        <f t="shared" si="40"/>
        <v>NO</v>
      </c>
      <c r="D443" s="39"/>
      <c r="G443" s="2" t="str">
        <f t="shared" si="41"/>
        <v/>
      </c>
      <c r="H443" s="2">
        <f t="shared" si="38"/>
        <v>0</v>
      </c>
    </row>
    <row r="444" spans="1:8" ht="15.75" thickBot="1" x14ac:dyDescent="0.3">
      <c r="A444" s="2" t="str">
        <f>IF(ISBLANK(D444),"",COUNTA($B$2:B444))</f>
        <v/>
      </c>
      <c r="B444" s="2" t="str">
        <f t="shared" si="39"/>
        <v>0</v>
      </c>
      <c r="C444" s="4" t="str">
        <f t="shared" si="40"/>
        <v>NO</v>
      </c>
      <c r="D444" s="39"/>
      <c r="G444" s="2" t="str">
        <f t="shared" si="41"/>
        <v/>
      </c>
      <c r="H444" s="2">
        <f t="shared" si="38"/>
        <v>0</v>
      </c>
    </row>
    <row r="445" spans="1:8" ht="15.75" thickBot="1" x14ac:dyDescent="0.3">
      <c r="A445" s="2" t="str">
        <f>IF(ISBLANK(D445),"",COUNTA($B$2:B445))</f>
        <v/>
      </c>
      <c r="B445" s="2" t="str">
        <f t="shared" si="39"/>
        <v>0</v>
      </c>
      <c r="C445" s="4" t="str">
        <f t="shared" si="40"/>
        <v>NO</v>
      </c>
      <c r="D445" s="39"/>
      <c r="G445" s="2" t="str">
        <f t="shared" si="41"/>
        <v/>
      </c>
      <c r="H445" s="2">
        <f t="shared" si="38"/>
        <v>0</v>
      </c>
    </row>
    <row r="446" spans="1:8" ht="15.75" thickBot="1" x14ac:dyDescent="0.3">
      <c r="A446" s="2" t="str">
        <f>IF(ISBLANK(D446),"",COUNTA($B$2:B446))</f>
        <v/>
      </c>
      <c r="B446" s="2" t="str">
        <f t="shared" si="39"/>
        <v>0</v>
      </c>
      <c r="C446" s="4" t="str">
        <f t="shared" si="40"/>
        <v>NO</v>
      </c>
      <c r="D446" s="39"/>
      <c r="G446" s="2" t="str">
        <f t="shared" si="41"/>
        <v/>
      </c>
      <c r="H446" s="2">
        <f t="shared" si="38"/>
        <v>0</v>
      </c>
    </row>
    <row r="447" spans="1:8" ht="15.75" thickBot="1" x14ac:dyDescent="0.3">
      <c r="A447" s="2" t="str">
        <f>IF(ISBLANK(D447),"",COUNTA($B$2:B447))</f>
        <v/>
      </c>
      <c r="B447" s="2" t="str">
        <f t="shared" si="39"/>
        <v>0</v>
      </c>
      <c r="C447" s="4" t="str">
        <f t="shared" si="40"/>
        <v>NO</v>
      </c>
      <c r="D447" s="39"/>
      <c r="G447" s="2" t="str">
        <f t="shared" si="41"/>
        <v/>
      </c>
      <c r="H447" s="2">
        <f t="shared" si="38"/>
        <v>0</v>
      </c>
    </row>
    <row r="448" spans="1:8" ht="15.75" thickBot="1" x14ac:dyDescent="0.3">
      <c r="A448" s="2" t="str">
        <f>IF(ISBLANK(D448),"",COUNTA($B$2:B448))</f>
        <v/>
      </c>
      <c r="B448" s="2" t="str">
        <f t="shared" si="39"/>
        <v>0</v>
      </c>
      <c r="C448" s="4" t="str">
        <f t="shared" si="40"/>
        <v>NO</v>
      </c>
      <c r="D448" s="39"/>
      <c r="G448" s="2" t="str">
        <f t="shared" si="41"/>
        <v/>
      </c>
      <c r="H448" s="2">
        <f t="shared" si="38"/>
        <v>0</v>
      </c>
    </row>
    <row r="449" spans="1:8" ht="15.75" thickBot="1" x14ac:dyDescent="0.3">
      <c r="A449" s="2" t="str">
        <f>IF(ISBLANK(D449),"",COUNTA($B$2:B449))</f>
        <v/>
      </c>
      <c r="B449" s="2" t="str">
        <f t="shared" si="39"/>
        <v>0</v>
      </c>
      <c r="C449" s="4" t="str">
        <f t="shared" si="40"/>
        <v>NO</v>
      </c>
      <c r="D449" s="39"/>
      <c r="G449" s="2" t="str">
        <f t="shared" si="41"/>
        <v/>
      </c>
      <c r="H449" s="2">
        <f t="shared" si="38"/>
        <v>0</v>
      </c>
    </row>
    <row r="450" spans="1:8" ht="15.75" thickBot="1" x14ac:dyDescent="0.3">
      <c r="A450" s="2" t="str">
        <f>IF(ISBLANK(D450),"",COUNTA($B$2:B450))</f>
        <v/>
      </c>
      <c r="B450" s="2" t="str">
        <f t="shared" si="39"/>
        <v>0</v>
      </c>
      <c r="C450" s="4" t="str">
        <f t="shared" si="40"/>
        <v>NO</v>
      </c>
      <c r="D450" s="39"/>
      <c r="G450" s="2" t="str">
        <f t="shared" si="41"/>
        <v/>
      </c>
      <c r="H450" s="2">
        <f t="shared" ref="H450:H513" si="42">IF(ISBLANK(J450),0,IF(ISNUMBER(SEARCH("+",J450)),RIGHT(J450,LEN(J450)-SEARCH("+",J450,1)),RIGHT(J450,LEN(J450)-SEARCH("-",J450,1)+1)))</f>
        <v>0</v>
      </c>
    </row>
    <row r="451" spans="1:8" ht="15.75" thickBot="1" x14ac:dyDescent="0.3">
      <c r="A451" s="2" t="str">
        <f>IF(ISBLANK(D451),"",COUNTA($B$2:B451))</f>
        <v/>
      </c>
      <c r="B451" s="2" t="str">
        <f t="shared" ref="B451:B514" si="43">IF(C451="NO","0",IF(C451&gt;=11111,10000,ROUND(IF((SIGN(C451)=-1),C451*(1+$E$1/100),C451*(1-$E$1/100)),0)))</f>
        <v>0</v>
      </c>
      <c r="C451" s="4" t="str">
        <f t="shared" ref="C451:C514" si="44">IF(ISERROR(_xlfn.NUMBERVALUE(VLOOKUP(D451,G:H,2,0))),"NO",_xlfn.NUMBERVALUE(VLOOKUP(D451,G:H,2,0)))</f>
        <v>NO</v>
      </c>
      <c r="D451" s="39"/>
      <c r="G451" s="2" t="str">
        <f t="shared" ref="G451:G514" si="45">UPPER(IF(ISBLANK(J451),"",IF(ISNUMBER(SEARCH("+",J451)),LEFT(J451,SEARCH("+",J451,1)-1),LEFT(J451,SEARCH("-",J451,1)-1))))</f>
        <v/>
      </c>
      <c r="H451" s="2">
        <f t="shared" si="42"/>
        <v>0</v>
      </c>
    </row>
    <row r="452" spans="1:8" ht="15.75" thickBot="1" x14ac:dyDescent="0.3">
      <c r="A452" s="2" t="str">
        <f>IF(ISBLANK(D452),"",COUNTA($B$2:B452))</f>
        <v/>
      </c>
      <c r="B452" s="2" t="str">
        <f t="shared" si="43"/>
        <v>0</v>
      </c>
      <c r="C452" s="4" t="str">
        <f t="shared" si="44"/>
        <v>NO</v>
      </c>
      <c r="D452" s="39"/>
      <c r="G452" s="2" t="str">
        <f t="shared" si="45"/>
        <v/>
      </c>
      <c r="H452" s="2">
        <f t="shared" si="42"/>
        <v>0</v>
      </c>
    </row>
    <row r="453" spans="1:8" ht="15.75" thickBot="1" x14ac:dyDescent="0.3">
      <c r="A453" s="2" t="str">
        <f>IF(ISBLANK(D453),"",COUNTA($B$2:B453))</f>
        <v/>
      </c>
      <c r="B453" s="2" t="str">
        <f t="shared" si="43"/>
        <v>0</v>
      </c>
      <c r="C453" s="4" t="str">
        <f t="shared" si="44"/>
        <v>NO</v>
      </c>
      <c r="D453" s="39"/>
      <c r="G453" s="2" t="str">
        <f t="shared" si="45"/>
        <v/>
      </c>
      <c r="H453" s="2">
        <f t="shared" si="42"/>
        <v>0</v>
      </c>
    </row>
    <row r="454" spans="1:8" ht="15.75" thickBot="1" x14ac:dyDescent="0.3">
      <c r="A454" s="2" t="str">
        <f>IF(ISBLANK(D454),"",COUNTA($B$2:B454))</f>
        <v/>
      </c>
      <c r="B454" s="2" t="str">
        <f t="shared" si="43"/>
        <v>0</v>
      </c>
      <c r="C454" s="4" t="str">
        <f t="shared" si="44"/>
        <v>NO</v>
      </c>
      <c r="D454" s="39"/>
      <c r="G454" s="2" t="str">
        <f t="shared" si="45"/>
        <v/>
      </c>
      <c r="H454" s="2">
        <f t="shared" si="42"/>
        <v>0</v>
      </c>
    </row>
    <row r="455" spans="1:8" ht="15.75" thickBot="1" x14ac:dyDescent="0.3">
      <c r="A455" s="2" t="str">
        <f>IF(ISBLANK(D455),"",COUNTA($B$2:B455))</f>
        <v/>
      </c>
      <c r="B455" s="2" t="str">
        <f t="shared" si="43"/>
        <v>0</v>
      </c>
      <c r="C455" s="4" t="str">
        <f t="shared" si="44"/>
        <v>NO</v>
      </c>
      <c r="D455" s="39"/>
      <c r="G455" s="2" t="str">
        <f t="shared" si="45"/>
        <v/>
      </c>
      <c r="H455" s="2">
        <f t="shared" si="42"/>
        <v>0</v>
      </c>
    </row>
    <row r="456" spans="1:8" ht="15.75" thickBot="1" x14ac:dyDescent="0.3">
      <c r="A456" s="2" t="str">
        <f>IF(ISBLANK(D456),"",COUNTA($B$2:B456))</f>
        <v/>
      </c>
      <c r="B456" s="2" t="str">
        <f t="shared" si="43"/>
        <v>0</v>
      </c>
      <c r="C456" s="4" t="str">
        <f t="shared" si="44"/>
        <v>NO</v>
      </c>
      <c r="D456" s="39"/>
      <c r="G456" s="2" t="str">
        <f t="shared" si="45"/>
        <v/>
      </c>
      <c r="H456" s="2">
        <f t="shared" si="42"/>
        <v>0</v>
      </c>
    </row>
    <row r="457" spans="1:8" ht="15.75" thickBot="1" x14ac:dyDescent="0.3">
      <c r="A457" s="2" t="str">
        <f>IF(ISBLANK(D457),"",COUNTA($B$2:B457))</f>
        <v/>
      </c>
      <c r="B457" s="2" t="str">
        <f t="shared" si="43"/>
        <v>0</v>
      </c>
      <c r="C457" s="4" t="str">
        <f t="shared" si="44"/>
        <v>NO</v>
      </c>
      <c r="D457" s="39"/>
      <c r="G457" s="2" t="str">
        <f t="shared" si="45"/>
        <v/>
      </c>
      <c r="H457" s="2">
        <f t="shared" si="42"/>
        <v>0</v>
      </c>
    </row>
    <row r="458" spans="1:8" ht="15.75" thickBot="1" x14ac:dyDescent="0.3">
      <c r="A458" s="2" t="str">
        <f>IF(ISBLANK(D458),"",COUNTA($B$2:B458))</f>
        <v/>
      </c>
      <c r="B458" s="2" t="str">
        <f t="shared" si="43"/>
        <v>0</v>
      </c>
      <c r="C458" s="4" t="str">
        <f t="shared" si="44"/>
        <v>NO</v>
      </c>
      <c r="D458" s="39"/>
      <c r="G458" s="2" t="str">
        <f t="shared" si="45"/>
        <v/>
      </c>
      <c r="H458" s="2">
        <f t="shared" si="42"/>
        <v>0</v>
      </c>
    </row>
    <row r="459" spans="1:8" ht="15.75" thickBot="1" x14ac:dyDescent="0.3">
      <c r="A459" s="2" t="str">
        <f>IF(ISBLANK(D459),"",COUNTA($B$2:B459))</f>
        <v/>
      </c>
      <c r="B459" s="2" t="str">
        <f t="shared" si="43"/>
        <v>0</v>
      </c>
      <c r="C459" s="4" t="str">
        <f t="shared" si="44"/>
        <v>NO</v>
      </c>
      <c r="D459" s="39"/>
      <c r="G459" s="2" t="str">
        <f t="shared" si="45"/>
        <v/>
      </c>
      <c r="H459" s="2">
        <f t="shared" si="42"/>
        <v>0</v>
      </c>
    </row>
    <row r="460" spans="1:8" ht="15.75" thickBot="1" x14ac:dyDescent="0.3">
      <c r="A460" s="2" t="str">
        <f>IF(ISBLANK(D460),"",COUNTA($B$2:B460))</f>
        <v/>
      </c>
      <c r="B460" s="2" t="str">
        <f t="shared" si="43"/>
        <v>0</v>
      </c>
      <c r="C460" s="4" t="str">
        <f t="shared" si="44"/>
        <v>NO</v>
      </c>
      <c r="D460" s="39"/>
      <c r="G460" s="2" t="str">
        <f t="shared" si="45"/>
        <v/>
      </c>
      <c r="H460" s="2">
        <f t="shared" si="42"/>
        <v>0</v>
      </c>
    </row>
    <row r="461" spans="1:8" ht="15.75" thickBot="1" x14ac:dyDescent="0.3">
      <c r="A461" s="2" t="str">
        <f>IF(ISBLANK(D461),"",COUNTA($B$2:B461))</f>
        <v/>
      </c>
      <c r="B461" s="2" t="str">
        <f t="shared" si="43"/>
        <v>0</v>
      </c>
      <c r="C461" s="4" t="str">
        <f t="shared" si="44"/>
        <v>NO</v>
      </c>
      <c r="D461" s="39"/>
      <c r="G461" s="2" t="str">
        <f t="shared" si="45"/>
        <v/>
      </c>
      <c r="H461" s="2">
        <f t="shared" si="42"/>
        <v>0</v>
      </c>
    </row>
    <row r="462" spans="1:8" ht="15.75" thickBot="1" x14ac:dyDescent="0.3">
      <c r="A462" s="2" t="str">
        <f>IF(ISBLANK(D462),"",COUNTA($B$2:B462))</f>
        <v/>
      </c>
      <c r="B462" s="2" t="str">
        <f t="shared" si="43"/>
        <v>0</v>
      </c>
      <c r="C462" s="4" t="str">
        <f t="shared" si="44"/>
        <v>NO</v>
      </c>
      <c r="D462" s="39"/>
      <c r="G462" s="2" t="str">
        <f t="shared" si="45"/>
        <v/>
      </c>
      <c r="H462" s="2">
        <f t="shared" si="42"/>
        <v>0</v>
      </c>
    </row>
    <row r="463" spans="1:8" ht="15.75" thickBot="1" x14ac:dyDescent="0.3">
      <c r="A463" s="2" t="str">
        <f>IF(ISBLANK(D463),"",COUNTA($B$2:B463))</f>
        <v/>
      </c>
      <c r="B463" s="2" t="str">
        <f t="shared" si="43"/>
        <v>0</v>
      </c>
      <c r="C463" s="4" t="str">
        <f t="shared" si="44"/>
        <v>NO</v>
      </c>
      <c r="D463" s="39"/>
      <c r="G463" s="2" t="str">
        <f t="shared" si="45"/>
        <v/>
      </c>
      <c r="H463" s="2">
        <f t="shared" si="42"/>
        <v>0</v>
      </c>
    </row>
    <row r="464" spans="1:8" ht="15.75" thickBot="1" x14ac:dyDescent="0.3">
      <c r="A464" s="2" t="str">
        <f>IF(ISBLANK(D464),"",COUNTA($B$2:B464))</f>
        <v/>
      </c>
      <c r="B464" s="2" t="str">
        <f t="shared" si="43"/>
        <v>0</v>
      </c>
      <c r="C464" s="4" t="str">
        <f t="shared" si="44"/>
        <v>NO</v>
      </c>
      <c r="D464" s="39"/>
      <c r="G464" s="2" t="str">
        <f t="shared" si="45"/>
        <v/>
      </c>
      <c r="H464" s="2">
        <f t="shared" si="42"/>
        <v>0</v>
      </c>
    </row>
    <row r="465" spans="1:8" ht="15.75" thickBot="1" x14ac:dyDescent="0.3">
      <c r="A465" s="2" t="str">
        <f>IF(ISBLANK(D465),"",COUNTA($B$2:B465))</f>
        <v/>
      </c>
      <c r="B465" s="2" t="str">
        <f t="shared" si="43"/>
        <v>0</v>
      </c>
      <c r="C465" s="4" t="str">
        <f t="shared" si="44"/>
        <v>NO</v>
      </c>
      <c r="D465" s="39"/>
      <c r="G465" s="2" t="str">
        <f t="shared" si="45"/>
        <v/>
      </c>
      <c r="H465" s="2">
        <f t="shared" si="42"/>
        <v>0</v>
      </c>
    </row>
    <row r="466" spans="1:8" ht="15.75" thickBot="1" x14ac:dyDescent="0.3">
      <c r="A466" s="2" t="str">
        <f>IF(ISBLANK(D466),"",COUNTA($B$2:B466))</f>
        <v/>
      </c>
      <c r="B466" s="2" t="str">
        <f t="shared" si="43"/>
        <v>0</v>
      </c>
      <c r="C466" s="4" t="str">
        <f t="shared" si="44"/>
        <v>NO</v>
      </c>
      <c r="D466" s="39"/>
      <c r="G466" s="2" t="str">
        <f t="shared" si="45"/>
        <v/>
      </c>
      <c r="H466" s="2">
        <f t="shared" si="42"/>
        <v>0</v>
      </c>
    </row>
    <row r="467" spans="1:8" ht="15.75" thickBot="1" x14ac:dyDescent="0.3">
      <c r="A467" s="2" t="str">
        <f>IF(ISBLANK(D467),"",COUNTA($B$2:B467))</f>
        <v/>
      </c>
      <c r="B467" s="2" t="str">
        <f t="shared" si="43"/>
        <v>0</v>
      </c>
      <c r="C467" s="4" t="str">
        <f t="shared" si="44"/>
        <v>NO</v>
      </c>
      <c r="D467" s="39"/>
      <c r="G467" s="2" t="str">
        <f t="shared" si="45"/>
        <v/>
      </c>
      <c r="H467" s="2">
        <f t="shared" si="42"/>
        <v>0</v>
      </c>
    </row>
    <row r="468" spans="1:8" ht="15.75" thickBot="1" x14ac:dyDescent="0.3">
      <c r="A468" s="2" t="str">
        <f>IF(ISBLANK(D468),"",COUNTA($B$2:B468))</f>
        <v/>
      </c>
      <c r="B468" s="2" t="str">
        <f t="shared" si="43"/>
        <v>0</v>
      </c>
      <c r="C468" s="4" t="str">
        <f t="shared" si="44"/>
        <v>NO</v>
      </c>
      <c r="D468" s="39"/>
      <c r="G468" s="2" t="str">
        <f t="shared" si="45"/>
        <v/>
      </c>
      <c r="H468" s="2">
        <f t="shared" si="42"/>
        <v>0</v>
      </c>
    </row>
    <row r="469" spans="1:8" ht="15.75" thickBot="1" x14ac:dyDescent="0.3">
      <c r="A469" s="2" t="str">
        <f>IF(ISBLANK(D469),"",COUNTA($B$2:B469))</f>
        <v/>
      </c>
      <c r="B469" s="2" t="str">
        <f t="shared" si="43"/>
        <v>0</v>
      </c>
      <c r="C469" s="4" t="str">
        <f t="shared" si="44"/>
        <v>NO</v>
      </c>
      <c r="D469" s="39"/>
      <c r="G469" s="2" t="str">
        <f t="shared" si="45"/>
        <v/>
      </c>
      <c r="H469" s="2">
        <f t="shared" si="42"/>
        <v>0</v>
      </c>
    </row>
    <row r="470" spans="1:8" ht="15.75" thickBot="1" x14ac:dyDescent="0.3">
      <c r="A470" s="2" t="str">
        <f>IF(ISBLANK(D470),"",COUNTA($B$2:B470))</f>
        <v/>
      </c>
      <c r="B470" s="2" t="str">
        <f t="shared" si="43"/>
        <v>0</v>
      </c>
      <c r="C470" s="4" t="str">
        <f t="shared" si="44"/>
        <v>NO</v>
      </c>
      <c r="D470" s="39"/>
      <c r="G470" s="2" t="str">
        <f t="shared" si="45"/>
        <v/>
      </c>
      <c r="H470" s="2">
        <f t="shared" si="42"/>
        <v>0</v>
      </c>
    </row>
    <row r="471" spans="1:8" ht="15.75" thickBot="1" x14ac:dyDescent="0.3">
      <c r="A471" s="2" t="str">
        <f>IF(ISBLANK(D471),"",COUNTA($B$2:B471))</f>
        <v/>
      </c>
      <c r="B471" s="2" t="str">
        <f t="shared" si="43"/>
        <v>0</v>
      </c>
      <c r="C471" s="4" t="str">
        <f t="shared" si="44"/>
        <v>NO</v>
      </c>
      <c r="D471" s="39"/>
      <c r="G471" s="2" t="str">
        <f t="shared" si="45"/>
        <v/>
      </c>
      <c r="H471" s="2">
        <f t="shared" si="42"/>
        <v>0</v>
      </c>
    </row>
    <row r="472" spans="1:8" ht="15.75" thickBot="1" x14ac:dyDescent="0.3">
      <c r="A472" s="2" t="str">
        <f>IF(ISBLANK(D472),"",COUNTA($B$2:B472))</f>
        <v/>
      </c>
      <c r="B472" s="2" t="str">
        <f t="shared" si="43"/>
        <v>0</v>
      </c>
      <c r="C472" s="4" t="str">
        <f t="shared" si="44"/>
        <v>NO</v>
      </c>
      <c r="D472" s="39"/>
      <c r="G472" s="2" t="str">
        <f t="shared" si="45"/>
        <v/>
      </c>
      <c r="H472" s="2">
        <f t="shared" si="42"/>
        <v>0</v>
      </c>
    </row>
    <row r="473" spans="1:8" ht="15.75" thickBot="1" x14ac:dyDescent="0.3">
      <c r="A473" s="2" t="str">
        <f>IF(ISBLANK(D473),"",COUNTA($B$2:B473))</f>
        <v/>
      </c>
      <c r="B473" s="2" t="str">
        <f t="shared" si="43"/>
        <v>0</v>
      </c>
      <c r="C473" s="4" t="str">
        <f t="shared" si="44"/>
        <v>NO</v>
      </c>
      <c r="D473" s="39"/>
      <c r="G473" s="2" t="str">
        <f t="shared" si="45"/>
        <v/>
      </c>
      <c r="H473" s="2">
        <f t="shared" si="42"/>
        <v>0</v>
      </c>
    </row>
    <row r="474" spans="1:8" ht="15.75" thickBot="1" x14ac:dyDescent="0.3">
      <c r="A474" s="2" t="str">
        <f>IF(ISBLANK(D474),"",COUNTA($B$2:B474))</f>
        <v/>
      </c>
      <c r="B474" s="2" t="str">
        <f t="shared" si="43"/>
        <v>0</v>
      </c>
      <c r="C474" s="4" t="str">
        <f t="shared" si="44"/>
        <v>NO</v>
      </c>
      <c r="D474" s="39"/>
      <c r="G474" s="2" t="str">
        <f t="shared" si="45"/>
        <v/>
      </c>
      <c r="H474" s="2">
        <f t="shared" si="42"/>
        <v>0</v>
      </c>
    </row>
    <row r="475" spans="1:8" ht="15.75" thickBot="1" x14ac:dyDescent="0.3">
      <c r="A475" s="2" t="str">
        <f>IF(ISBLANK(D475),"",COUNTA($B$2:B475))</f>
        <v/>
      </c>
      <c r="B475" s="2" t="str">
        <f t="shared" si="43"/>
        <v>0</v>
      </c>
      <c r="C475" s="4" t="str">
        <f t="shared" si="44"/>
        <v>NO</v>
      </c>
      <c r="D475" s="39"/>
      <c r="G475" s="2" t="str">
        <f t="shared" si="45"/>
        <v/>
      </c>
      <c r="H475" s="2">
        <f t="shared" si="42"/>
        <v>0</v>
      </c>
    </row>
    <row r="476" spans="1:8" ht="15.75" thickBot="1" x14ac:dyDescent="0.3">
      <c r="A476" s="2" t="str">
        <f>IF(ISBLANK(D476),"",COUNTA($B$2:B476))</f>
        <v/>
      </c>
      <c r="B476" s="2" t="str">
        <f t="shared" si="43"/>
        <v>0</v>
      </c>
      <c r="C476" s="4" t="str">
        <f t="shared" si="44"/>
        <v>NO</v>
      </c>
      <c r="D476" s="39"/>
      <c r="G476" s="2" t="str">
        <f t="shared" si="45"/>
        <v/>
      </c>
      <c r="H476" s="2">
        <f t="shared" si="42"/>
        <v>0</v>
      </c>
    </row>
    <row r="477" spans="1:8" ht="15.75" thickBot="1" x14ac:dyDescent="0.3">
      <c r="A477" s="2" t="str">
        <f>IF(ISBLANK(D477),"",COUNTA($B$2:B477))</f>
        <v/>
      </c>
      <c r="B477" s="2" t="str">
        <f t="shared" si="43"/>
        <v>0</v>
      </c>
      <c r="C477" s="4" t="str">
        <f t="shared" si="44"/>
        <v>NO</v>
      </c>
      <c r="D477" s="39"/>
      <c r="G477" s="2" t="str">
        <f t="shared" si="45"/>
        <v/>
      </c>
      <c r="H477" s="2">
        <f t="shared" si="42"/>
        <v>0</v>
      </c>
    </row>
    <row r="478" spans="1:8" ht="15.75" thickBot="1" x14ac:dyDescent="0.3">
      <c r="A478" s="2" t="str">
        <f>IF(ISBLANK(D478),"",COUNTA($B$2:B478))</f>
        <v/>
      </c>
      <c r="B478" s="2" t="str">
        <f t="shared" si="43"/>
        <v>0</v>
      </c>
      <c r="C478" s="4" t="str">
        <f t="shared" si="44"/>
        <v>NO</v>
      </c>
      <c r="D478" s="39"/>
      <c r="G478" s="2" t="str">
        <f t="shared" si="45"/>
        <v/>
      </c>
      <c r="H478" s="2">
        <f t="shared" si="42"/>
        <v>0</v>
      </c>
    </row>
    <row r="479" spans="1:8" ht="15.75" thickBot="1" x14ac:dyDescent="0.3">
      <c r="A479" s="2" t="str">
        <f>IF(ISBLANK(D479),"",COUNTA($B$2:B479))</f>
        <v/>
      </c>
      <c r="B479" s="2" t="str">
        <f t="shared" si="43"/>
        <v>0</v>
      </c>
      <c r="C479" s="4" t="str">
        <f t="shared" si="44"/>
        <v>NO</v>
      </c>
      <c r="D479" s="39"/>
      <c r="G479" s="2" t="str">
        <f t="shared" si="45"/>
        <v/>
      </c>
      <c r="H479" s="2">
        <f t="shared" si="42"/>
        <v>0</v>
      </c>
    </row>
    <row r="480" spans="1:8" ht="15.75" thickBot="1" x14ac:dyDescent="0.3">
      <c r="A480" s="2" t="str">
        <f>IF(ISBLANK(D480),"",COUNTA($B$2:B480))</f>
        <v/>
      </c>
      <c r="B480" s="2" t="str">
        <f t="shared" si="43"/>
        <v>0</v>
      </c>
      <c r="C480" s="4" t="str">
        <f t="shared" si="44"/>
        <v>NO</v>
      </c>
      <c r="D480" s="39"/>
      <c r="G480" s="2" t="str">
        <f t="shared" si="45"/>
        <v/>
      </c>
      <c r="H480" s="2">
        <f t="shared" si="42"/>
        <v>0</v>
      </c>
    </row>
    <row r="481" spans="1:8" ht="15.75" thickBot="1" x14ac:dyDescent="0.3">
      <c r="A481" s="2" t="str">
        <f>IF(ISBLANK(D481),"",COUNTA($B$2:B481))</f>
        <v/>
      </c>
      <c r="B481" s="2" t="str">
        <f t="shared" si="43"/>
        <v>0</v>
      </c>
      <c r="C481" s="4" t="str">
        <f t="shared" si="44"/>
        <v>NO</v>
      </c>
      <c r="D481" s="39"/>
      <c r="G481" s="2" t="str">
        <f t="shared" si="45"/>
        <v/>
      </c>
      <c r="H481" s="2">
        <f t="shared" si="42"/>
        <v>0</v>
      </c>
    </row>
    <row r="482" spans="1:8" ht="15.75" thickBot="1" x14ac:dyDescent="0.3">
      <c r="A482" s="2" t="str">
        <f>IF(ISBLANK(D482),"",COUNTA($B$2:B482))</f>
        <v/>
      </c>
      <c r="B482" s="2" t="str">
        <f t="shared" si="43"/>
        <v>0</v>
      </c>
      <c r="C482" s="4" t="str">
        <f t="shared" si="44"/>
        <v>NO</v>
      </c>
      <c r="D482" s="39"/>
      <c r="G482" s="2" t="str">
        <f t="shared" si="45"/>
        <v/>
      </c>
      <c r="H482" s="2">
        <f t="shared" si="42"/>
        <v>0</v>
      </c>
    </row>
    <row r="483" spans="1:8" ht="15.75" thickBot="1" x14ac:dyDescent="0.3">
      <c r="A483" s="2" t="str">
        <f>IF(ISBLANK(D483),"",COUNTA($B$2:B483))</f>
        <v/>
      </c>
      <c r="B483" s="2" t="str">
        <f t="shared" si="43"/>
        <v>0</v>
      </c>
      <c r="C483" s="4" t="str">
        <f t="shared" si="44"/>
        <v>NO</v>
      </c>
      <c r="D483" s="39"/>
      <c r="G483" s="2" t="str">
        <f t="shared" si="45"/>
        <v/>
      </c>
      <c r="H483" s="2">
        <f t="shared" si="42"/>
        <v>0</v>
      </c>
    </row>
    <row r="484" spans="1:8" ht="15.75" thickBot="1" x14ac:dyDescent="0.3">
      <c r="A484" s="2" t="str">
        <f>IF(ISBLANK(D484),"",COUNTA($B$2:B484))</f>
        <v/>
      </c>
      <c r="B484" s="2" t="str">
        <f t="shared" si="43"/>
        <v>0</v>
      </c>
      <c r="C484" s="4" t="str">
        <f t="shared" si="44"/>
        <v>NO</v>
      </c>
      <c r="D484" s="39"/>
      <c r="G484" s="2" t="str">
        <f t="shared" si="45"/>
        <v/>
      </c>
      <c r="H484" s="2">
        <f t="shared" si="42"/>
        <v>0</v>
      </c>
    </row>
    <row r="485" spans="1:8" ht="15.75" thickBot="1" x14ac:dyDescent="0.3">
      <c r="A485" s="2" t="str">
        <f>IF(ISBLANK(D485),"",COUNTA($B$2:B485))</f>
        <v/>
      </c>
      <c r="B485" s="2" t="str">
        <f t="shared" si="43"/>
        <v>0</v>
      </c>
      <c r="C485" s="4" t="str">
        <f t="shared" si="44"/>
        <v>NO</v>
      </c>
      <c r="D485" s="39"/>
      <c r="G485" s="2" t="str">
        <f t="shared" si="45"/>
        <v/>
      </c>
      <c r="H485" s="2">
        <f t="shared" si="42"/>
        <v>0</v>
      </c>
    </row>
    <row r="486" spans="1:8" ht="15.75" thickBot="1" x14ac:dyDescent="0.3">
      <c r="A486" s="2" t="str">
        <f>IF(ISBLANK(D486),"",COUNTA($B$2:B486))</f>
        <v/>
      </c>
      <c r="B486" s="2" t="str">
        <f t="shared" si="43"/>
        <v>0</v>
      </c>
      <c r="C486" s="4" t="str">
        <f t="shared" si="44"/>
        <v>NO</v>
      </c>
      <c r="D486" s="39"/>
      <c r="G486" s="2" t="str">
        <f t="shared" si="45"/>
        <v/>
      </c>
      <c r="H486" s="2">
        <f t="shared" si="42"/>
        <v>0</v>
      </c>
    </row>
    <row r="487" spans="1:8" ht="15.75" thickBot="1" x14ac:dyDescent="0.3">
      <c r="A487" s="2" t="str">
        <f>IF(ISBLANK(D487),"",COUNTA($B$2:B487))</f>
        <v/>
      </c>
      <c r="B487" s="2" t="str">
        <f t="shared" si="43"/>
        <v>0</v>
      </c>
      <c r="C487" s="4" t="str">
        <f t="shared" si="44"/>
        <v>NO</v>
      </c>
      <c r="D487" s="39"/>
      <c r="G487" s="2" t="str">
        <f t="shared" si="45"/>
        <v/>
      </c>
      <c r="H487" s="2">
        <f t="shared" si="42"/>
        <v>0</v>
      </c>
    </row>
    <row r="488" spans="1:8" ht="15.75" thickBot="1" x14ac:dyDescent="0.3">
      <c r="A488" s="2" t="str">
        <f>IF(ISBLANK(D488),"",COUNTA($B$2:B488))</f>
        <v/>
      </c>
      <c r="B488" s="2" t="str">
        <f t="shared" si="43"/>
        <v>0</v>
      </c>
      <c r="C488" s="4" t="str">
        <f t="shared" si="44"/>
        <v>NO</v>
      </c>
      <c r="D488" s="39"/>
      <c r="G488" s="2" t="str">
        <f t="shared" si="45"/>
        <v/>
      </c>
      <c r="H488" s="2">
        <f t="shared" si="42"/>
        <v>0</v>
      </c>
    </row>
    <row r="489" spans="1:8" ht="15.75" thickBot="1" x14ac:dyDescent="0.3">
      <c r="A489" s="2" t="str">
        <f>IF(ISBLANK(D489),"",COUNTA($B$2:B489))</f>
        <v/>
      </c>
      <c r="B489" s="2" t="str">
        <f t="shared" si="43"/>
        <v>0</v>
      </c>
      <c r="C489" s="4" t="str">
        <f t="shared" si="44"/>
        <v>NO</v>
      </c>
      <c r="D489" s="39"/>
      <c r="G489" s="2" t="str">
        <f t="shared" si="45"/>
        <v/>
      </c>
      <c r="H489" s="2">
        <f t="shared" si="42"/>
        <v>0</v>
      </c>
    </row>
    <row r="490" spans="1:8" ht="15.75" thickBot="1" x14ac:dyDescent="0.3">
      <c r="A490" s="2" t="str">
        <f>IF(ISBLANK(D490),"",COUNTA($B$2:B490))</f>
        <v/>
      </c>
      <c r="B490" s="2" t="str">
        <f t="shared" si="43"/>
        <v>0</v>
      </c>
      <c r="C490" s="4" t="str">
        <f t="shared" si="44"/>
        <v>NO</v>
      </c>
      <c r="D490" s="39"/>
      <c r="G490" s="2" t="str">
        <f t="shared" si="45"/>
        <v/>
      </c>
      <c r="H490" s="2">
        <f t="shared" si="42"/>
        <v>0</v>
      </c>
    </row>
    <row r="491" spans="1:8" ht="15.75" thickBot="1" x14ac:dyDescent="0.3">
      <c r="A491" s="2" t="str">
        <f>IF(ISBLANK(D491),"",COUNTA($B$2:B491))</f>
        <v/>
      </c>
      <c r="B491" s="2" t="str">
        <f t="shared" si="43"/>
        <v>0</v>
      </c>
      <c r="C491" s="4" t="str">
        <f t="shared" si="44"/>
        <v>NO</v>
      </c>
      <c r="D491" s="39"/>
      <c r="G491" s="2" t="str">
        <f t="shared" si="45"/>
        <v/>
      </c>
      <c r="H491" s="2">
        <f t="shared" si="42"/>
        <v>0</v>
      </c>
    </row>
    <row r="492" spans="1:8" ht="15.75" thickBot="1" x14ac:dyDescent="0.3">
      <c r="A492" s="2" t="str">
        <f>IF(ISBLANK(D492),"",COUNTA($B$2:B492))</f>
        <v/>
      </c>
      <c r="B492" s="2" t="str">
        <f t="shared" si="43"/>
        <v>0</v>
      </c>
      <c r="C492" s="4" t="str">
        <f t="shared" si="44"/>
        <v>NO</v>
      </c>
      <c r="D492" s="39"/>
      <c r="G492" s="2" t="str">
        <f t="shared" si="45"/>
        <v/>
      </c>
      <c r="H492" s="2">
        <f t="shared" si="42"/>
        <v>0</v>
      </c>
    </row>
    <row r="493" spans="1:8" ht="15.75" thickBot="1" x14ac:dyDescent="0.3">
      <c r="A493" s="2" t="str">
        <f>IF(ISBLANK(D493),"",COUNTA($B$2:B493))</f>
        <v/>
      </c>
      <c r="B493" s="2" t="str">
        <f t="shared" si="43"/>
        <v>0</v>
      </c>
      <c r="C493" s="4" t="str">
        <f t="shared" si="44"/>
        <v>NO</v>
      </c>
      <c r="D493" s="39"/>
      <c r="G493" s="2" t="str">
        <f t="shared" si="45"/>
        <v/>
      </c>
      <c r="H493" s="2">
        <f t="shared" si="42"/>
        <v>0</v>
      </c>
    </row>
    <row r="494" spans="1:8" ht="15.75" thickBot="1" x14ac:dyDescent="0.3">
      <c r="A494" s="2" t="str">
        <f>IF(ISBLANK(D494),"",COUNTA($B$2:B494))</f>
        <v/>
      </c>
      <c r="B494" s="2" t="str">
        <f t="shared" si="43"/>
        <v>0</v>
      </c>
      <c r="C494" s="4" t="str">
        <f t="shared" si="44"/>
        <v>NO</v>
      </c>
      <c r="D494" s="39"/>
      <c r="G494" s="2" t="str">
        <f t="shared" si="45"/>
        <v/>
      </c>
      <c r="H494" s="2">
        <f t="shared" si="42"/>
        <v>0</v>
      </c>
    </row>
    <row r="495" spans="1:8" ht="15.75" thickBot="1" x14ac:dyDescent="0.3">
      <c r="A495" s="2" t="str">
        <f>IF(ISBLANK(D495),"",COUNTA($B$2:B495))</f>
        <v/>
      </c>
      <c r="B495" s="2" t="str">
        <f t="shared" si="43"/>
        <v>0</v>
      </c>
      <c r="C495" s="4" t="str">
        <f t="shared" si="44"/>
        <v>NO</v>
      </c>
      <c r="D495" s="39"/>
      <c r="G495" s="2" t="str">
        <f t="shared" si="45"/>
        <v/>
      </c>
      <c r="H495" s="2">
        <f t="shared" si="42"/>
        <v>0</v>
      </c>
    </row>
    <row r="496" spans="1:8" ht="15.75" thickBot="1" x14ac:dyDescent="0.3">
      <c r="A496" s="2" t="str">
        <f>IF(ISBLANK(D496),"",COUNTA($B$2:B496))</f>
        <v/>
      </c>
      <c r="B496" s="2" t="str">
        <f t="shared" si="43"/>
        <v>0</v>
      </c>
      <c r="C496" s="4" t="str">
        <f t="shared" si="44"/>
        <v>NO</v>
      </c>
      <c r="D496" s="39"/>
      <c r="G496" s="2" t="str">
        <f t="shared" si="45"/>
        <v/>
      </c>
      <c r="H496" s="2">
        <f t="shared" si="42"/>
        <v>0</v>
      </c>
    </row>
    <row r="497" spans="1:8" ht="15.75" thickBot="1" x14ac:dyDescent="0.3">
      <c r="A497" s="2" t="str">
        <f>IF(ISBLANK(D497),"",COUNTA($B$2:B497))</f>
        <v/>
      </c>
      <c r="B497" s="2" t="str">
        <f t="shared" si="43"/>
        <v>0</v>
      </c>
      <c r="C497" s="4" t="str">
        <f t="shared" si="44"/>
        <v>NO</v>
      </c>
      <c r="D497" s="39"/>
      <c r="G497" s="2" t="str">
        <f t="shared" si="45"/>
        <v/>
      </c>
      <c r="H497" s="2">
        <f t="shared" si="42"/>
        <v>0</v>
      </c>
    </row>
    <row r="498" spans="1:8" ht="15.75" thickBot="1" x14ac:dyDescent="0.3">
      <c r="A498" s="2" t="str">
        <f>IF(ISBLANK(D498),"",COUNTA($B$2:B498))</f>
        <v/>
      </c>
      <c r="B498" s="2" t="str">
        <f t="shared" si="43"/>
        <v>0</v>
      </c>
      <c r="C498" s="4" t="str">
        <f t="shared" si="44"/>
        <v>NO</v>
      </c>
      <c r="D498" s="39"/>
      <c r="G498" s="2" t="str">
        <f t="shared" si="45"/>
        <v/>
      </c>
      <c r="H498" s="2">
        <f t="shared" si="42"/>
        <v>0</v>
      </c>
    </row>
    <row r="499" spans="1:8" ht="15.75" thickBot="1" x14ac:dyDescent="0.3">
      <c r="A499" s="2" t="str">
        <f>IF(ISBLANK(D499),"",COUNTA($B$2:B499))</f>
        <v/>
      </c>
      <c r="B499" s="2" t="str">
        <f t="shared" si="43"/>
        <v>0</v>
      </c>
      <c r="C499" s="4" t="str">
        <f t="shared" si="44"/>
        <v>NO</v>
      </c>
      <c r="D499" s="39"/>
      <c r="G499" s="2" t="str">
        <f t="shared" si="45"/>
        <v/>
      </c>
      <c r="H499" s="2">
        <f t="shared" si="42"/>
        <v>0</v>
      </c>
    </row>
    <row r="500" spans="1:8" ht="15.75" thickBot="1" x14ac:dyDescent="0.3">
      <c r="A500" s="2" t="str">
        <f>IF(ISBLANK(D500),"",COUNTA($B$2:B500))</f>
        <v/>
      </c>
      <c r="B500" s="2" t="str">
        <f t="shared" si="43"/>
        <v>0</v>
      </c>
      <c r="C500" s="4" t="str">
        <f t="shared" si="44"/>
        <v>NO</v>
      </c>
      <c r="D500" s="39"/>
      <c r="G500" s="2" t="str">
        <f t="shared" si="45"/>
        <v/>
      </c>
      <c r="H500" s="2">
        <f t="shared" si="42"/>
        <v>0</v>
      </c>
    </row>
    <row r="501" spans="1:8" ht="15.75" thickBot="1" x14ac:dyDescent="0.3">
      <c r="A501" s="2" t="str">
        <f>IF(ISBLANK(D501),"",COUNTA($B$2:B501))</f>
        <v/>
      </c>
      <c r="B501" s="2" t="str">
        <f t="shared" si="43"/>
        <v>0</v>
      </c>
      <c r="C501" s="4" t="str">
        <f t="shared" si="44"/>
        <v>NO</v>
      </c>
      <c r="D501" s="39"/>
      <c r="G501" s="2" t="str">
        <f t="shared" si="45"/>
        <v/>
      </c>
      <c r="H501" s="2">
        <f t="shared" si="42"/>
        <v>0</v>
      </c>
    </row>
    <row r="502" spans="1:8" ht="15.75" thickBot="1" x14ac:dyDescent="0.3">
      <c r="A502" s="2" t="str">
        <f>IF(ISBLANK(D502),"",COUNTA($B$2:B502))</f>
        <v/>
      </c>
      <c r="B502" s="2" t="str">
        <f t="shared" si="43"/>
        <v>0</v>
      </c>
      <c r="C502" s="4" t="str">
        <f t="shared" si="44"/>
        <v>NO</v>
      </c>
      <c r="D502" s="39"/>
      <c r="G502" s="2" t="str">
        <f t="shared" si="45"/>
        <v/>
      </c>
      <c r="H502" s="2">
        <f t="shared" si="42"/>
        <v>0</v>
      </c>
    </row>
    <row r="503" spans="1:8" ht="15.75" thickBot="1" x14ac:dyDescent="0.3">
      <c r="A503" s="2" t="str">
        <f>IF(ISBLANK(D503),"",COUNTA($B$2:B503))</f>
        <v/>
      </c>
      <c r="B503" s="2" t="str">
        <f t="shared" si="43"/>
        <v>0</v>
      </c>
      <c r="C503" s="4" t="str">
        <f t="shared" si="44"/>
        <v>NO</v>
      </c>
      <c r="D503" s="39"/>
      <c r="G503" s="2" t="str">
        <f t="shared" si="45"/>
        <v/>
      </c>
      <c r="H503" s="2">
        <f t="shared" si="42"/>
        <v>0</v>
      </c>
    </row>
    <row r="504" spans="1:8" ht="15.75" thickBot="1" x14ac:dyDescent="0.3">
      <c r="A504" s="2" t="str">
        <f>IF(ISBLANK(D504),"",COUNTA($B$2:B504))</f>
        <v/>
      </c>
      <c r="B504" s="2" t="str">
        <f t="shared" si="43"/>
        <v>0</v>
      </c>
      <c r="C504" s="4" t="str">
        <f t="shared" si="44"/>
        <v>NO</v>
      </c>
      <c r="D504" s="39"/>
      <c r="G504" s="2" t="str">
        <f t="shared" si="45"/>
        <v/>
      </c>
      <c r="H504" s="2">
        <f t="shared" si="42"/>
        <v>0</v>
      </c>
    </row>
    <row r="505" spans="1:8" ht="15.75" thickBot="1" x14ac:dyDescent="0.3">
      <c r="A505" s="2" t="str">
        <f>IF(ISBLANK(D505),"",COUNTA($B$2:B505))</f>
        <v/>
      </c>
      <c r="B505" s="2" t="str">
        <f t="shared" si="43"/>
        <v>0</v>
      </c>
      <c r="C505" s="4" t="str">
        <f t="shared" si="44"/>
        <v>NO</v>
      </c>
      <c r="D505" s="39"/>
      <c r="G505" s="2" t="str">
        <f t="shared" si="45"/>
        <v/>
      </c>
      <c r="H505" s="2">
        <f t="shared" si="42"/>
        <v>0</v>
      </c>
    </row>
    <row r="506" spans="1:8" ht="15.75" thickBot="1" x14ac:dyDescent="0.3">
      <c r="A506" s="2" t="str">
        <f>IF(ISBLANK(D506),"",COUNTA($B$2:B506))</f>
        <v/>
      </c>
      <c r="B506" s="2" t="str">
        <f t="shared" si="43"/>
        <v>0</v>
      </c>
      <c r="C506" s="4" t="str">
        <f t="shared" si="44"/>
        <v>NO</v>
      </c>
      <c r="D506" s="39"/>
      <c r="G506" s="2" t="str">
        <f t="shared" si="45"/>
        <v/>
      </c>
      <c r="H506" s="2">
        <f t="shared" si="42"/>
        <v>0</v>
      </c>
    </row>
    <row r="507" spans="1:8" ht="15.75" thickBot="1" x14ac:dyDescent="0.3">
      <c r="A507" s="2" t="str">
        <f>IF(ISBLANK(D507),"",COUNTA($B$2:B507))</f>
        <v/>
      </c>
      <c r="B507" s="2" t="str">
        <f t="shared" si="43"/>
        <v>0</v>
      </c>
      <c r="C507" s="4" t="str">
        <f t="shared" si="44"/>
        <v>NO</v>
      </c>
      <c r="D507" s="39"/>
      <c r="G507" s="2" t="str">
        <f t="shared" si="45"/>
        <v/>
      </c>
      <c r="H507" s="2">
        <f t="shared" si="42"/>
        <v>0</v>
      </c>
    </row>
    <row r="508" spans="1:8" ht="15.75" thickBot="1" x14ac:dyDescent="0.3">
      <c r="A508" s="2" t="str">
        <f>IF(ISBLANK(D508),"",COUNTA($B$2:B508))</f>
        <v/>
      </c>
      <c r="B508" s="2" t="str">
        <f t="shared" si="43"/>
        <v>0</v>
      </c>
      <c r="C508" s="4" t="str">
        <f t="shared" si="44"/>
        <v>NO</v>
      </c>
      <c r="D508" s="39"/>
      <c r="G508" s="2" t="str">
        <f t="shared" si="45"/>
        <v/>
      </c>
      <c r="H508" s="2">
        <f t="shared" si="42"/>
        <v>0</v>
      </c>
    </row>
    <row r="509" spans="1:8" ht="15.75" thickBot="1" x14ac:dyDescent="0.3">
      <c r="A509" s="2" t="str">
        <f>IF(ISBLANK(D509),"",COUNTA($B$2:B509))</f>
        <v/>
      </c>
      <c r="B509" s="2" t="str">
        <f t="shared" si="43"/>
        <v>0</v>
      </c>
      <c r="C509" s="4" t="str">
        <f t="shared" si="44"/>
        <v>NO</v>
      </c>
      <c r="D509" s="39"/>
      <c r="G509" s="2" t="str">
        <f t="shared" si="45"/>
        <v/>
      </c>
      <c r="H509" s="2">
        <f t="shared" si="42"/>
        <v>0</v>
      </c>
    </row>
    <row r="510" spans="1:8" ht="15.75" thickBot="1" x14ac:dyDescent="0.3">
      <c r="A510" s="2" t="str">
        <f>IF(ISBLANK(D510),"",COUNTA($B$2:B510))</f>
        <v/>
      </c>
      <c r="B510" s="2" t="str">
        <f t="shared" si="43"/>
        <v>0</v>
      </c>
      <c r="C510" s="4" t="str">
        <f t="shared" si="44"/>
        <v>NO</v>
      </c>
      <c r="D510" s="39"/>
      <c r="G510" s="2" t="str">
        <f t="shared" si="45"/>
        <v/>
      </c>
      <c r="H510" s="2">
        <f t="shared" si="42"/>
        <v>0</v>
      </c>
    </row>
    <row r="511" spans="1:8" ht="15.75" thickBot="1" x14ac:dyDescent="0.3">
      <c r="A511" s="2" t="str">
        <f>IF(ISBLANK(D511),"",COUNTA($B$2:B511))</f>
        <v/>
      </c>
      <c r="B511" s="2" t="str">
        <f t="shared" si="43"/>
        <v>0</v>
      </c>
      <c r="C511" s="4" t="str">
        <f t="shared" si="44"/>
        <v>NO</v>
      </c>
      <c r="D511" s="39"/>
      <c r="G511" s="2" t="str">
        <f t="shared" si="45"/>
        <v/>
      </c>
      <c r="H511" s="2">
        <f t="shared" si="42"/>
        <v>0</v>
      </c>
    </row>
    <row r="512" spans="1:8" ht="15.75" thickBot="1" x14ac:dyDescent="0.3">
      <c r="A512" s="2" t="str">
        <f>IF(ISBLANK(D512),"",COUNTA($B$2:B512))</f>
        <v/>
      </c>
      <c r="B512" s="2" t="str">
        <f t="shared" si="43"/>
        <v>0</v>
      </c>
      <c r="C512" s="4" t="str">
        <f t="shared" si="44"/>
        <v>NO</v>
      </c>
      <c r="D512" s="39"/>
      <c r="G512" s="2" t="str">
        <f t="shared" si="45"/>
        <v/>
      </c>
      <c r="H512" s="2">
        <f t="shared" si="42"/>
        <v>0</v>
      </c>
    </row>
    <row r="513" spans="1:8" ht="15.75" thickBot="1" x14ac:dyDescent="0.3">
      <c r="A513" s="2" t="str">
        <f>IF(ISBLANK(D513),"",COUNTA($B$2:B513))</f>
        <v/>
      </c>
      <c r="B513" s="2" t="str">
        <f t="shared" si="43"/>
        <v>0</v>
      </c>
      <c r="C513" s="4" t="str">
        <f t="shared" si="44"/>
        <v>NO</v>
      </c>
      <c r="D513" s="39"/>
      <c r="G513" s="2" t="str">
        <f t="shared" si="45"/>
        <v/>
      </c>
      <c r="H513" s="2">
        <f t="shared" si="42"/>
        <v>0</v>
      </c>
    </row>
    <row r="514" spans="1:8" ht="15.75" thickBot="1" x14ac:dyDescent="0.3">
      <c r="A514" s="2" t="str">
        <f>IF(ISBLANK(D514),"",COUNTA($B$2:B514))</f>
        <v/>
      </c>
      <c r="B514" s="2" t="str">
        <f t="shared" si="43"/>
        <v>0</v>
      </c>
      <c r="C514" s="4" t="str">
        <f t="shared" si="44"/>
        <v>NO</v>
      </c>
      <c r="D514" s="39"/>
      <c r="G514" s="2" t="str">
        <f t="shared" si="45"/>
        <v/>
      </c>
      <c r="H514" s="2">
        <f t="shared" ref="H514:H577" si="46">IF(ISBLANK(J514),0,IF(ISNUMBER(SEARCH("+",J514)),RIGHT(J514,LEN(J514)-SEARCH("+",J514,1)),RIGHT(J514,LEN(J514)-SEARCH("-",J514,1)+1)))</f>
        <v>0</v>
      </c>
    </row>
    <row r="515" spans="1:8" ht="15.75" thickBot="1" x14ac:dyDescent="0.3">
      <c r="A515" s="2" t="str">
        <f>IF(ISBLANK(D515),"",COUNTA($B$2:B515))</f>
        <v/>
      </c>
      <c r="B515" s="2" t="str">
        <f t="shared" ref="B515:B578" si="47">IF(C515="NO","0",IF(C515&gt;=11111,10000,ROUND(IF((SIGN(C515)=-1),C515*(1+$E$1/100),C515*(1-$E$1/100)),0)))</f>
        <v>0</v>
      </c>
      <c r="C515" s="4" t="str">
        <f t="shared" ref="C515:C578" si="48">IF(ISERROR(_xlfn.NUMBERVALUE(VLOOKUP(D515,G:H,2,0))),"NO",_xlfn.NUMBERVALUE(VLOOKUP(D515,G:H,2,0)))</f>
        <v>NO</v>
      </c>
      <c r="D515" s="39"/>
      <c r="G515" s="2" t="str">
        <f t="shared" ref="G515:G578" si="49">UPPER(IF(ISBLANK(J515),"",IF(ISNUMBER(SEARCH("+",J515)),LEFT(J515,SEARCH("+",J515,1)-1),LEFT(J515,SEARCH("-",J515,1)-1))))</f>
        <v/>
      </c>
      <c r="H515" s="2">
        <f t="shared" si="46"/>
        <v>0</v>
      </c>
    </row>
    <row r="516" spans="1:8" ht="15.75" thickBot="1" x14ac:dyDescent="0.3">
      <c r="A516" s="2" t="str">
        <f>IF(ISBLANK(D516),"",COUNTA($B$2:B516))</f>
        <v/>
      </c>
      <c r="B516" s="2" t="str">
        <f t="shared" si="47"/>
        <v>0</v>
      </c>
      <c r="C516" s="4" t="str">
        <f t="shared" si="48"/>
        <v>NO</v>
      </c>
      <c r="D516" s="39"/>
      <c r="G516" s="2" t="str">
        <f t="shared" si="49"/>
        <v/>
      </c>
      <c r="H516" s="2">
        <f t="shared" si="46"/>
        <v>0</v>
      </c>
    </row>
    <row r="517" spans="1:8" ht="15.75" thickBot="1" x14ac:dyDescent="0.3">
      <c r="A517" s="2" t="str">
        <f>IF(ISBLANK(D517),"",COUNTA($B$2:B517))</f>
        <v/>
      </c>
      <c r="B517" s="2" t="str">
        <f t="shared" si="47"/>
        <v>0</v>
      </c>
      <c r="C517" s="4" t="str">
        <f t="shared" si="48"/>
        <v>NO</v>
      </c>
      <c r="D517" s="39"/>
      <c r="G517" s="2" t="str">
        <f t="shared" si="49"/>
        <v/>
      </c>
      <c r="H517" s="2">
        <f t="shared" si="46"/>
        <v>0</v>
      </c>
    </row>
    <row r="518" spans="1:8" ht="15.75" thickBot="1" x14ac:dyDescent="0.3">
      <c r="A518" s="2" t="str">
        <f>IF(ISBLANK(D518),"",COUNTA($B$2:B518))</f>
        <v/>
      </c>
      <c r="B518" s="2" t="str">
        <f t="shared" si="47"/>
        <v>0</v>
      </c>
      <c r="C518" s="4" t="str">
        <f t="shared" si="48"/>
        <v>NO</v>
      </c>
      <c r="D518" s="39"/>
      <c r="G518" s="2" t="str">
        <f t="shared" si="49"/>
        <v/>
      </c>
      <c r="H518" s="2">
        <f t="shared" si="46"/>
        <v>0</v>
      </c>
    </row>
    <row r="519" spans="1:8" ht="15.75" thickBot="1" x14ac:dyDescent="0.3">
      <c r="A519" s="2" t="str">
        <f>IF(ISBLANK(D519),"",COUNTA($B$2:B519))</f>
        <v/>
      </c>
      <c r="B519" s="2" t="str">
        <f t="shared" si="47"/>
        <v>0</v>
      </c>
      <c r="C519" s="4" t="str">
        <f t="shared" si="48"/>
        <v>NO</v>
      </c>
      <c r="D519" s="39"/>
      <c r="G519" s="2" t="str">
        <f t="shared" si="49"/>
        <v/>
      </c>
      <c r="H519" s="2">
        <f t="shared" si="46"/>
        <v>0</v>
      </c>
    </row>
    <row r="520" spans="1:8" ht="15.75" thickBot="1" x14ac:dyDescent="0.3">
      <c r="A520" s="2" t="str">
        <f>IF(ISBLANK(D520),"",COUNTA($B$2:B520))</f>
        <v/>
      </c>
      <c r="B520" s="2" t="str">
        <f t="shared" si="47"/>
        <v>0</v>
      </c>
      <c r="C520" s="4" t="str">
        <f t="shared" si="48"/>
        <v>NO</v>
      </c>
      <c r="D520" s="39"/>
      <c r="G520" s="2" t="str">
        <f t="shared" si="49"/>
        <v/>
      </c>
      <c r="H520" s="2">
        <f t="shared" si="46"/>
        <v>0</v>
      </c>
    </row>
    <row r="521" spans="1:8" ht="15.75" thickBot="1" x14ac:dyDescent="0.3">
      <c r="A521" s="2" t="str">
        <f>IF(ISBLANK(D521),"",COUNTA($B$2:B521))</f>
        <v/>
      </c>
      <c r="B521" s="2" t="str">
        <f t="shared" si="47"/>
        <v>0</v>
      </c>
      <c r="C521" s="4" t="str">
        <f t="shared" si="48"/>
        <v>NO</v>
      </c>
      <c r="D521" s="39"/>
      <c r="G521" s="2" t="str">
        <f t="shared" si="49"/>
        <v/>
      </c>
      <c r="H521" s="2">
        <f t="shared" si="46"/>
        <v>0</v>
      </c>
    </row>
    <row r="522" spans="1:8" ht="15.75" thickBot="1" x14ac:dyDescent="0.3">
      <c r="A522" s="2" t="str">
        <f>IF(ISBLANK(D522),"",COUNTA($B$2:B522))</f>
        <v/>
      </c>
      <c r="B522" s="2" t="str">
        <f t="shared" si="47"/>
        <v>0</v>
      </c>
      <c r="C522" s="4" t="str">
        <f t="shared" si="48"/>
        <v>NO</v>
      </c>
      <c r="D522" s="39"/>
      <c r="G522" s="2" t="str">
        <f t="shared" si="49"/>
        <v/>
      </c>
      <c r="H522" s="2">
        <f t="shared" si="46"/>
        <v>0</v>
      </c>
    </row>
    <row r="523" spans="1:8" ht="15.75" thickBot="1" x14ac:dyDescent="0.3">
      <c r="A523" s="2" t="str">
        <f>IF(ISBLANK(D523),"",COUNTA($B$2:B523))</f>
        <v/>
      </c>
      <c r="B523" s="2" t="str">
        <f t="shared" si="47"/>
        <v>0</v>
      </c>
      <c r="C523" s="4" t="str">
        <f t="shared" si="48"/>
        <v>NO</v>
      </c>
      <c r="D523" s="39"/>
      <c r="G523" s="2" t="str">
        <f t="shared" si="49"/>
        <v/>
      </c>
      <c r="H523" s="2">
        <f t="shared" si="46"/>
        <v>0</v>
      </c>
    </row>
    <row r="524" spans="1:8" ht="15.75" thickBot="1" x14ac:dyDescent="0.3">
      <c r="A524" s="2" t="str">
        <f>IF(ISBLANK(D524),"",COUNTA($B$2:B524))</f>
        <v/>
      </c>
      <c r="B524" s="2" t="str">
        <f t="shared" si="47"/>
        <v>0</v>
      </c>
      <c r="C524" s="4" t="str">
        <f t="shared" si="48"/>
        <v>NO</v>
      </c>
      <c r="D524" s="39"/>
      <c r="G524" s="2" t="str">
        <f t="shared" si="49"/>
        <v/>
      </c>
      <c r="H524" s="2">
        <f t="shared" si="46"/>
        <v>0</v>
      </c>
    </row>
    <row r="525" spans="1:8" ht="15.75" thickBot="1" x14ac:dyDescent="0.3">
      <c r="A525" s="2" t="str">
        <f>IF(ISBLANK(D525),"",COUNTA($B$2:B525))</f>
        <v/>
      </c>
      <c r="B525" s="2" t="str">
        <f t="shared" si="47"/>
        <v>0</v>
      </c>
      <c r="C525" s="4" t="str">
        <f t="shared" si="48"/>
        <v>NO</v>
      </c>
      <c r="D525" s="39"/>
      <c r="G525" s="2" t="str">
        <f t="shared" si="49"/>
        <v/>
      </c>
      <c r="H525" s="2">
        <f t="shared" si="46"/>
        <v>0</v>
      </c>
    </row>
    <row r="526" spans="1:8" ht="15.75" thickBot="1" x14ac:dyDescent="0.3">
      <c r="A526" s="2" t="str">
        <f>IF(ISBLANK(D526),"",COUNTA($B$2:B526))</f>
        <v/>
      </c>
      <c r="B526" s="2" t="str">
        <f t="shared" si="47"/>
        <v>0</v>
      </c>
      <c r="C526" s="4" t="str">
        <f t="shared" si="48"/>
        <v>NO</v>
      </c>
      <c r="D526" s="39"/>
      <c r="G526" s="2" t="str">
        <f t="shared" si="49"/>
        <v/>
      </c>
      <c r="H526" s="2">
        <f t="shared" si="46"/>
        <v>0</v>
      </c>
    </row>
    <row r="527" spans="1:8" ht="15.75" thickBot="1" x14ac:dyDescent="0.3">
      <c r="A527" s="2" t="str">
        <f>IF(ISBLANK(D527),"",COUNTA($B$2:B527))</f>
        <v/>
      </c>
      <c r="B527" s="2" t="str">
        <f t="shared" si="47"/>
        <v>0</v>
      </c>
      <c r="C527" s="4" t="str">
        <f t="shared" si="48"/>
        <v>NO</v>
      </c>
      <c r="D527" s="39"/>
      <c r="G527" s="2" t="str">
        <f t="shared" si="49"/>
        <v/>
      </c>
      <c r="H527" s="2">
        <f t="shared" si="46"/>
        <v>0</v>
      </c>
    </row>
    <row r="528" spans="1:8" ht="15.75" thickBot="1" x14ac:dyDescent="0.3">
      <c r="A528" s="2" t="str">
        <f>IF(ISBLANK(D528),"",COUNTA($B$2:B528))</f>
        <v/>
      </c>
      <c r="B528" s="2" t="str">
        <f t="shared" si="47"/>
        <v>0</v>
      </c>
      <c r="C528" s="4" t="str">
        <f t="shared" si="48"/>
        <v>NO</v>
      </c>
      <c r="D528" s="39"/>
      <c r="G528" s="2" t="str">
        <f t="shared" si="49"/>
        <v/>
      </c>
      <c r="H528" s="2">
        <f t="shared" si="46"/>
        <v>0</v>
      </c>
    </row>
    <row r="529" spans="1:8" ht="15.75" thickBot="1" x14ac:dyDescent="0.3">
      <c r="A529" s="2" t="str">
        <f>IF(ISBLANK(D529),"",COUNTA($B$2:B529))</f>
        <v/>
      </c>
      <c r="B529" s="2" t="str">
        <f t="shared" si="47"/>
        <v>0</v>
      </c>
      <c r="C529" s="4" t="str">
        <f t="shared" si="48"/>
        <v>NO</v>
      </c>
      <c r="D529" s="39"/>
      <c r="G529" s="2" t="str">
        <f t="shared" si="49"/>
        <v/>
      </c>
      <c r="H529" s="2">
        <f t="shared" si="46"/>
        <v>0</v>
      </c>
    </row>
    <row r="530" spans="1:8" ht="15.75" thickBot="1" x14ac:dyDescent="0.3">
      <c r="A530" s="2" t="str">
        <f>IF(ISBLANK(D530),"",COUNTA($B$2:B530))</f>
        <v/>
      </c>
      <c r="B530" s="2" t="str">
        <f t="shared" si="47"/>
        <v>0</v>
      </c>
      <c r="C530" s="4" t="str">
        <f t="shared" si="48"/>
        <v>NO</v>
      </c>
      <c r="D530" s="39"/>
      <c r="G530" s="2" t="str">
        <f t="shared" si="49"/>
        <v/>
      </c>
      <c r="H530" s="2">
        <f t="shared" si="46"/>
        <v>0</v>
      </c>
    </row>
    <row r="531" spans="1:8" ht="15.75" thickBot="1" x14ac:dyDescent="0.3">
      <c r="A531" s="2" t="str">
        <f>IF(ISBLANK(D531),"",COUNTA($B$2:B531))</f>
        <v/>
      </c>
      <c r="B531" s="2" t="str">
        <f t="shared" si="47"/>
        <v>0</v>
      </c>
      <c r="C531" s="4" t="str">
        <f t="shared" si="48"/>
        <v>NO</v>
      </c>
      <c r="D531" s="39"/>
      <c r="G531" s="2" t="str">
        <f t="shared" si="49"/>
        <v/>
      </c>
      <c r="H531" s="2">
        <f t="shared" si="46"/>
        <v>0</v>
      </c>
    </row>
    <row r="532" spans="1:8" ht="15.75" thickBot="1" x14ac:dyDescent="0.3">
      <c r="A532" s="2" t="str">
        <f>IF(ISBLANK(D532),"",COUNTA($B$2:B532))</f>
        <v/>
      </c>
      <c r="B532" s="2" t="str">
        <f t="shared" si="47"/>
        <v>0</v>
      </c>
      <c r="C532" s="4" t="str">
        <f t="shared" si="48"/>
        <v>NO</v>
      </c>
      <c r="D532" s="39"/>
      <c r="G532" s="2" t="str">
        <f t="shared" si="49"/>
        <v/>
      </c>
      <c r="H532" s="2">
        <f t="shared" si="46"/>
        <v>0</v>
      </c>
    </row>
    <row r="533" spans="1:8" ht="15.75" thickBot="1" x14ac:dyDescent="0.3">
      <c r="A533" s="2" t="str">
        <f>IF(ISBLANK(D533),"",COUNTA($B$2:B533))</f>
        <v/>
      </c>
      <c r="B533" s="2" t="str">
        <f t="shared" si="47"/>
        <v>0</v>
      </c>
      <c r="C533" s="4" t="str">
        <f t="shared" si="48"/>
        <v>NO</v>
      </c>
      <c r="D533" s="39"/>
      <c r="G533" s="2" t="str">
        <f t="shared" si="49"/>
        <v/>
      </c>
      <c r="H533" s="2">
        <f t="shared" si="46"/>
        <v>0</v>
      </c>
    </row>
    <row r="534" spans="1:8" ht="15.75" thickBot="1" x14ac:dyDescent="0.3">
      <c r="A534" s="2" t="str">
        <f>IF(ISBLANK(D534),"",COUNTA($B$2:B534))</f>
        <v/>
      </c>
      <c r="B534" s="2" t="str">
        <f t="shared" si="47"/>
        <v>0</v>
      </c>
      <c r="C534" s="4" t="str">
        <f t="shared" si="48"/>
        <v>NO</v>
      </c>
      <c r="D534" s="39"/>
      <c r="G534" s="2" t="str">
        <f t="shared" si="49"/>
        <v/>
      </c>
      <c r="H534" s="2">
        <f t="shared" si="46"/>
        <v>0</v>
      </c>
    </row>
    <row r="535" spans="1:8" ht="15.75" thickBot="1" x14ac:dyDescent="0.3">
      <c r="A535" s="2" t="str">
        <f>IF(ISBLANK(D535),"",COUNTA($B$2:B535))</f>
        <v/>
      </c>
      <c r="B535" s="2" t="str">
        <f t="shared" si="47"/>
        <v>0</v>
      </c>
      <c r="C535" s="4" t="str">
        <f t="shared" si="48"/>
        <v>NO</v>
      </c>
      <c r="D535" s="39"/>
      <c r="G535" s="2" t="str">
        <f t="shared" si="49"/>
        <v/>
      </c>
      <c r="H535" s="2">
        <f t="shared" si="46"/>
        <v>0</v>
      </c>
    </row>
    <row r="536" spans="1:8" ht="15.75" thickBot="1" x14ac:dyDescent="0.3">
      <c r="A536" s="2" t="str">
        <f>IF(ISBLANK(D536),"",COUNTA($B$2:B536))</f>
        <v/>
      </c>
      <c r="B536" s="2" t="str">
        <f t="shared" si="47"/>
        <v>0</v>
      </c>
      <c r="C536" s="4" t="str">
        <f t="shared" si="48"/>
        <v>NO</v>
      </c>
      <c r="D536" s="39"/>
      <c r="G536" s="2" t="str">
        <f t="shared" si="49"/>
        <v/>
      </c>
      <c r="H536" s="2">
        <f t="shared" si="46"/>
        <v>0</v>
      </c>
    </row>
    <row r="537" spans="1:8" ht="15.75" thickBot="1" x14ac:dyDescent="0.3">
      <c r="A537" s="2" t="str">
        <f>IF(ISBLANK(D537),"",COUNTA($B$2:B537))</f>
        <v/>
      </c>
      <c r="B537" s="2" t="str">
        <f t="shared" si="47"/>
        <v>0</v>
      </c>
      <c r="C537" s="4" t="str">
        <f t="shared" si="48"/>
        <v>NO</v>
      </c>
      <c r="D537" s="39"/>
      <c r="G537" s="2" t="str">
        <f t="shared" si="49"/>
        <v/>
      </c>
      <c r="H537" s="2">
        <f t="shared" si="46"/>
        <v>0</v>
      </c>
    </row>
    <row r="538" spans="1:8" ht="15.75" thickBot="1" x14ac:dyDescent="0.3">
      <c r="A538" s="2" t="str">
        <f>IF(ISBLANK(D538),"",COUNTA($B$2:B538))</f>
        <v/>
      </c>
      <c r="B538" s="2" t="str">
        <f t="shared" si="47"/>
        <v>0</v>
      </c>
      <c r="C538" s="4" t="str">
        <f t="shared" si="48"/>
        <v>NO</v>
      </c>
      <c r="D538" s="39"/>
      <c r="G538" s="2" t="str">
        <f t="shared" si="49"/>
        <v/>
      </c>
      <c r="H538" s="2">
        <f t="shared" si="46"/>
        <v>0</v>
      </c>
    </row>
    <row r="539" spans="1:8" ht="15.75" thickBot="1" x14ac:dyDescent="0.3">
      <c r="A539" s="2" t="str">
        <f>IF(ISBLANK(D539),"",COUNTA($B$2:B539))</f>
        <v/>
      </c>
      <c r="B539" s="2" t="str">
        <f t="shared" si="47"/>
        <v>0</v>
      </c>
      <c r="C539" s="4" t="str">
        <f t="shared" si="48"/>
        <v>NO</v>
      </c>
      <c r="D539" s="39"/>
      <c r="G539" s="2" t="str">
        <f t="shared" si="49"/>
        <v/>
      </c>
      <c r="H539" s="2">
        <f t="shared" si="46"/>
        <v>0</v>
      </c>
    </row>
    <row r="540" spans="1:8" ht="15.75" thickBot="1" x14ac:dyDescent="0.3">
      <c r="A540" s="2" t="str">
        <f>IF(ISBLANK(D540),"",COUNTA($B$2:B540))</f>
        <v/>
      </c>
      <c r="B540" s="2" t="str">
        <f t="shared" si="47"/>
        <v>0</v>
      </c>
      <c r="C540" s="4" t="str">
        <f t="shared" si="48"/>
        <v>NO</v>
      </c>
      <c r="D540" s="39"/>
      <c r="G540" s="2" t="str">
        <f t="shared" si="49"/>
        <v/>
      </c>
      <c r="H540" s="2">
        <f t="shared" si="46"/>
        <v>0</v>
      </c>
    </row>
    <row r="541" spans="1:8" ht="15.75" thickBot="1" x14ac:dyDescent="0.3">
      <c r="A541" s="2" t="str">
        <f>IF(ISBLANK(D541),"",COUNTA($B$2:B541))</f>
        <v/>
      </c>
      <c r="B541" s="2" t="str">
        <f t="shared" si="47"/>
        <v>0</v>
      </c>
      <c r="C541" s="4" t="str">
        <f t="shared" si="48"/>
        <v>NO</v>
      </c>
      <c r="D541" s="39"/>
      <c r="G541" s="2" t="str">
        <f t="shared" si="49"/>
        <v/>
      </c>
      <c r="H541" s="2">
        <f t="shared" si="46"/>
        <v>0</v>
      </c>
    </row>
    <row r="542" spans="1:8" ht="15.75" thickBot="1" x14ac:dyDescent="0.3">
      <c r="A542" s="2" t="str">
        <f>IF(ISBLANK(D542),"",COUNTA($B$2:B542))</f>
        <v/>
      </c>
      <c r="B542" s="2" t="str">
        <f t="shared" si="47"/>
        <v>0</v>
      </c>
      <c r="C542" s="4" t="str">
        <f t="shared" si="48"/>
        <v>NO</v>
      </c>
      <c r="D542" s="39"/>
      <c r="G542" s="2" t="str">
        <f t="shared" si="49"/>
        <v/>
      </c>
      <c r="H542" s="2">
        <f t="shared" si="46"/>
        <v>0</v>
      </c>
    </row>
    <row r="543" spans="1:8" ht="15.75" thickBot="1" x14ac:dyDescent="0.3">
      <c r="A543" s="2" t="str">
        <f>IF(ISBLANK(D543),"",COUNTA($B$2:B543))</f>
        <v/>
      </c>
      <c r="B543" s="2" t="str">
        <f t="shared" si="47"/>
        <v>0</v>
      </c>
      <c r="C543" s="4" t="str">
        <f t="shared" si="48"/>
        <v>NO</v>
      </c>
      <c r="D543" s="39"/>
      <c r="G543" s="2" t="str">
        <f t="shared" si="49"/>
        <v/>
      </c>
      <c r="H543" s="2">
        <f t="shared" si="46"/>
        <v>0</v>
      </c>
    </row>
    <row r="544" spans="1:8" ht="15.75" thickBot="1" x14ac:dyDescent="0.3">
      <c r="A544" s="2" t="str">
        <f>IF(ISBLANK(D544),"",COUNTA($B$2:B544))</f>
        <v/>
      </c>
      <c r="B544" s="2" t="str">
        <f t="shared" si="47"/>
        <v>0</v>
      </c>
      <c r="C544" s="4" t="str">
        <f t="shared" si="48"/>
        <v>NO</v>
      </c>
      <c r="D544" s="39"/>
      <c r="G544" s="2" t="str">
        <f t="shared" si="49"/>
        <v/>
      </c>
      <c r="H544" s="2">
        <f t="shared" si="46"/>
        <v>0</v>
      </c>
    </row>
    <row r="545" spans="1:8" ht="15.75" thickBot="1" x14ac:dyDescent="0.3">
      <c r="A545" s="2" t="str">
        <f>IF(ISBLANK(D545),"",COUNTA($B$2:B545))</f>
        <v/>
      </c>
      <c r="B545" s="2" t="str">
        <f t="shared" si="47"/>
        <v>0</v>
      </c>
      <c r="C545" s="4" t="str">
        <f t="shared" si="48"/>
        <v>NO</v>
      </c>
      <c r="D545" s="39"/>
      <c r="G545" s="2" t="str">
        <f t="shared" si="49"/>
        <v/>
      </c>
      <c r="H545" s="2">
        <f t="shared" si="46"/>
        <v>0</v>
      </c>
    </row>
    <row r="546" spans="1:8" ht="15.75" thickBot="1" x14ac:dyDescent="0.3">
      <c r="A546" s="2" t="str">
        <f>IF(ISBLANK(D546),"",COUNTA($B$2:B546))</f>
        <v/>
      </c>
      <c r="B546" s="2" t="str">
        <f t="shared" si="47"/>
        <v>0</v>
      </c>
      <c r="C546" s="4" t="str">
        <f t="shared" si="48"/>
        <v>NO</v>
      </c>
      <c r="D546" s="39"/>
      <c r="G546" s="2" t="str">
        <f t="shared" si="49"/>
        <v/>
      </c>
      <c r="H546" s="2">
        <f t="shared" si="46"/>
        <v>0</v>
      </c>
    </row>
    <row r="547" spans="1:8" ht="15.75" thickBot="1" x14ac:dyDescent="0.3">
      <c r="A547" s="2" t="str">
        <f>IF(ISBLANK(D547),"",COUNTA($B$2:B547))</f>
        <v/>
      </c>
      <c r="B547" s="2" t="str">
        <f t="shared" si="47"/>
        <v>0</v>
      </c>
      <c r="C547" s="4" t="str">
        <f t="shared" si="48"/>
        <v>NO</v>
      </c>
      <c r="D547" s="39"/>
      <c r="G547" s="2" t="str">
        <f t="shared" si="49"/>
        <v/>
      </c>
      <c r="H547" s="2">
        <f t="shared" si="46"/>
        <v>0</v>
      </c>
    </row>
    <row r="548" spans="1:8" ht="15.75" thickBot="1" x14ac:dyDescent="0.3">
      <c r="A548" s="2" t="str">
        <f>IF(ISBLANK(D548),"",COUNTA($B$2:B548))</f>
        <v/>
      </c>
      <c r="B548" s="2" t="str">
        <f t="shared" si="47"/>
        <v>0</v>
      </c>
      <c r="C548" s="4" t="str">
        <f t="shared" si="48"/>
        <v>NO</v>
      </c>
      <c r="D548" s="39"/>
      <c r="G548" s="2" t="str">
        <f t="shared" si="49"/>
        <v/>
      </c>
      <c r="H548" s="2">
        <f t="shared" si="46"/>
        <v>0</v>
      </c>
    </row>
    <row r="549" spans="1:8" ht="15.75" thickBot="1" x14ac:dyDescent="0.3">
      <c r="A549" s="2" t="str">
        <f>IF(ISBLANK(D549),"",COUNTA($B$2:B549))</f>
        <v/>
      </c>
      <c r="B549" s="2" t="str">
        <f t="shared" si="47"/>
        <v>0</v>
      </c>
      <c r="C549" s="4" t="str">
        <f t="shared" si="48"/>
        <v>NO</v>
      </c>
      <c r="D549" s="39"/>
      <c r="G549" s="2" t="str">
        <f t="shared" si="49"/>
        <v/>
      </c>
      <c r="H549" s="2">
        <f t="shared" si="46"/>
        <v>0</v>
      </c>
    </row>
    <row r="550" spans="1:8" ht="15.75" thickBot="1" x14ac:dyDescent="0.3">
      <c r="A550" s="2" t="str">
        <f>IF(ISBLANK(D550),"",COUNTA($B$2:B550))</f>
        <v/>
      </c>
      <c r="B550" s="2" t="str">
        <f t="shared" si="47"/>
        <v>0</v>
      </c>
      <c r="C550" s="4" t="str">
        <f t="shared" si="48"/>
        <v>NO</v>
      </c>
      <c r="D550" s="39"/>
      <c r="G550" s="2" t="str">
        <f t="shared" si="49"/>
        <v/>
      </c>
      <c r="H550" s="2">
        <f t="shared" si="46"/>
        <v>0</v>
      </c>
    </row>
    <row r="551" spans="1:8" ht="15.75" thickBot="1" x14ac:dyDescent="0.3">
      <c r="A551" s="2" t="str">
        <f>IF(ISBLANK(D551),"",COUNTA($B$2:B551))</f>
        <v/>
      </c>
      <c r="B551" s="2" t="str">
        <f t="shared" si="47"/>
        <v>0</v>
      </c>
      <c r="C551" s="4" t="str">
        <f t="shared" si="48"/>
        <v>NO</v>
      </c>
      <c r="D551" s="39"/>
      <c r="G551" s="2" t="str">
        <f t="shared" si="49"/>
        <v/>
      </c>
      <c r="H551" s="2">
        <f t="shared" si="46"/>
        <v>0</v>
      </c>
    </row>
    <row r="552" spans="1:8" ht="15.75" thickBot="1" x14ac:dyDescent="0.3">
      <c r="A552" s="2" t="str">
        <f>IF(ISBLANK(D552),"",COUNTA($B$2:B552))</f>
        <v/>
      </c>
      <c r="B552" s="2" t="str">
        <f t="shared" si="47"/>
        <v>0</v>
      </c>
      <c r="C552" s="4" t="str">
        <f t="shared" si="48"/>
        <v>NO</v>
      </c>
      <c r="D552" s="39"/>
      <c r="G552" s="2" t="str">
        <f t="shared" si="49"/>
        <v/>
      </c>
      <c r="H552" s="2">
        <f t="shared" si="46"/>
        <v>0</v>
      </c>
    </row>
    <row r="553" spans="1:8" ht="15.75" thickBot="1" x14ac:dyDescent="0.3">
      <c r="A553" s="2" t="str">
        <f>IF(ISBLANK(D553),"",COUNTA($B$2:B553))</f>
        <v/>
      </c>
      <c r="B553" s="2" t="str">
        <f t="shared" si="47"/>
        <v>0</v>
      </c>
      <c r="C553" s="4" t="str">
        <f t="shared" si="48"/>
        <v>NO</v>
      </c>
      <c r="D553" s="39"/>
      <c r="G553" s="2" t="str">
        <f t="shared" si="49"/>
        <v/>
      </c>
      <c r="H553" s="2">
        <f t="shared" si="46"/>
        <v>0</v>
      </c>
    </row>
    <row r="554" spans="1:8" ht="15.75" thickBot="1" x14ac:dyDescent="0.3">
      <c r="A554" s="2" t="str">
        <f>IF(ISBLANK(D554),"",COUNTA($B$2:B554))</f>
        <v/>
      </c>
      <c r="B554" s="2" t="str">
        <f t="shared" si="47"/>
        <v>0</v>
      </c>
      <c r="C554" s="4" t="str">
        <f t="shared" si="48"/>
        <v>NO</v>
      </c>
      <c r="D554" s="39"/>
      <c r="G554" s="2" t="str">
        <f t="shared" si="49"/>
        <v/>
      </c>
      <c r="H554" s="2">
        <f t="shared" si="46"/>
        <v>0</v>
      </c>
    </row>
    <row r="555" spans="1:8" ht="15.75" thickBot="1" x14ac:dyDescent="0.3">
      <c r="A555" s="2" t="str">
        <f>IF(ISBLANK(D555),"",COUNTA($B$2:B555))</f>
        <v/>
      </c>
      <c r="B555" s="2" t="str">
        <f t="shared" si="47"/>
        <v>0</v>
      </c>
      <c r="C555" s="4" t="str">
        <f t="shared" si="48"/>
        <v>NO</v>
      </c>
      <c r="D555" s="39"/>
      <c r="G555" s="2" t="str">
        <f t="shared" si="49"/>
        <v/>
      </c>
      <c r="H555" s="2">
        <f t="shared" si="46"/>
        <v>0</v>
      </c>
    </row>
    <row r="556" spans="1:8" ht="15.75" thickBot="1" x14ac:dyDescent="0.3">
      <c r="A556" s="2" t="str">
        <f>IF(ISBLANK(D556),"",COUNTA($B$2:B556))</f>
        <v/>
      </c>
      <c r="B556" s="2" t="str">
        <f t="shared" si="47"/>
        <v>0</v>
      </c>
      <c r="C556" s="4" t="str">
        <f t="shared" si="48"/>
        <v>NO</v>
      </c>
      <c r="D556" s="39"/>
      <c r="G556" s="2" t="str">
        <f t="shared" si="49"/>
        <v/>
      </c>
      <c r="H556" s="2">
        <f t="shared" si="46"/>
        <v>0</v>
      </c>
    </row>
    <row r="557" spans="1:8" ht="15.75" thickBot="1" x14ac:dyDescent="0.3">
      <c r="A557" s="2" t="str">
        <f>IF(ISBLANK(D557),"",COUNTA($B$2:B557))</f>
        <v/>
      </c>
      <c r="B557" s="2" t="str">
        <f t="shared" si="47"/>
        <v>0</v>
      </c>
      <c r="C557" s="4" t="str">
        <f t="shared" si="48"/>
        <v>NO</v>
      </c>
      <c r="D557" s="39"/>
      <c r="G557" s="2" t="str">
        <f t="shared" si="49"/>
        <v/>
      </c>
      <c r="H557" s="2">
        <f t="shared" si="46"/>
        <v>0</v>
      </c>
    </row>
    <row r="558" spans="1:8" ht="15.75" thickBot="1" x14ac:dyDescent="0.3">
      <c r="A558" s="2" t="str">
        <f>IF(ISBLANK(D558),"",COUNTA($B$2:B558))</f>
        <v/>
      </c>
      <c r="B558" s="2" t="str">
        <f t="shared" si="47"/>
        <v>0</v>
      </c>
      <c r="C558" s="4" t="str">
        <f t="shared" si="48"/>
        <v>NO</v>
      </c>
      <c r="D558" s="39"/>
      <c r="G558" s="2" t="str">
        <f t="shared" si="49"/>
        <v/>
      </c>
      <c r="H558" s="2">
        <f t="shared" si="46"/>
        <v>0</v>
      </c>
    </row>
    <row r="559" spans="1:8" ht="15.75" thickBot="1" x14ac:dyDescent="0.3">
      <c r="A559" s="2" t="str">
        <f>IF(ISBLANK(D559),"",COUNTA($B$2:B559))</f>
        <v/>
      </c>
      <c r="B559" s="2" t="str">
        <f t="shared" si="47"/>
        <v>0</v>
      </c>
      <c r="C559" s="4" t="str">
        <f t="shared" si="48"/>
        <v>NO</v>
      </c>
      <c r="D559" s="39"/>
      <c r="G559" s="2" t="str">
        <f t="shared" si="49"/>
        <v/>
      </c>
      <c r="H559" s="2">
        <f t="shared" si="46"/>
        <v>0</v>
      </c>
    </row>
    <row r="560" spans="1:8" ht="15.75" thickBot="1" x14ac:dyDescent="0.3">
      <c r="A560" s="2" t="str">
        <f>IF(ISBLANK(D560),"",COUNTA($B$2:B560))</f>
        <v/>
      </c>
      <c r="B560" s="2" t="str">
        <f t="shared" si="47"/>
        <v>0</v>
      </c>
      <c r="C560" s="4" t="str">
        <f t="shared" si="48"/>
        <v>NO</v>
      </c>
      <c r="D560" s="39"/>
      <c r="G560" s="2" t="str">
        <f t="shared" si="49"/>
        <v/>
      </c>
      <c r="H560" s="2">
        <f t="shared" si="46"/>
        <v>0</v>
      </c>
    </row>
    <row r="561" spans="1:8" ht="15.75" thickBot="1" x14ac:dyDescent="0.3">
      <c r="A561" s="2" t="str">
        <f>IF(ISBLANK(D561),"",COUNTA($B$2:B561))</f>
        <v/>
      </c>
      <c r="B561" s="2" t="str">
        <f t="shared" si="47"/>
        <v>0</v>
      </c>
      <c r="C561" s="4" t="str">
        <f t="shared" si="48"/>
        <v>NO</v>
      </c>
      <c r="D561" s="39"/>
      <c r="G561" s="2" t="str">
        <f t="shared" si="49"/>
        <v/>
      </c>
      <c r="H561" s="2">
        <f t="shared" si="46"/>
        <v>0</v>
      </c>
    </row>
    <row r="562" spans="1:8" ht="15.75" thickBot="1" x14ac:dyDescent="0.3">
      <c r="A562" s="2" t="str">
        <f>IF(ISBLANK(D562),"",COUNTA($B$2:B562))</f>
        <v/>
      </c>
      <c r="B562" s="2" t="str">
        <f t="shared" si="47"/>
        <v>0</v>
      </c>
      <c r="C562" s="4" t="str">
        <f t="shared" si="48"/>
        <v>NO</v>
      </c>
      <c r="D562" s="39"/>
      <c r="G562" s="2" t="str">
        <f t="shared" si="49"/>
        <v/>
      </c>
      <c r="H562" s="2">
        <f t="shared" si="46"/>
        <v>0</v>
      </c>
    </row>
    <row r="563" spans="1:8" ht="15.75" thickBot="1" x14ac:dyDescent="0.3">
      <c r="A563" s="2" t="str">
        <f>IF(ISBLANK(D563),"",COUNTA($B$2:B563))</f>
        <v/>
      </c>
      <c r="B563" s="2" t="str">
        <f t="shared" si="47"/>
        <v>0</v>
      </c>
      <c r="C563" s="4" t="str">
        <f t="shared" si="48"/>
        <v>NO</v>
      </c>
      <c r="D563" s="39"/>
      <c r="G563" s="2" t="str">
        <f t="shared" si="49"/>
        <v/>
      </c>
      <c r="H563" s="2">
        <f t="shared" si="46"/>
        <v>0</v>
      </c>
    </row>
    <row r="564" spans="1:8" ht="15.75" thickBot="1" x14ac:dyDescent="0.3">
      <c r="A564" s="2" t="str">
        <f>IF(ISBLANK(D564),"",COUNTA($B$2:B564))</f>
        <v/>
      </c>
      <c r="B564" s="2" t="str">
        <f t="shared" si="47"/>
        <v>0</v>
      </c>
      <c r="C564" s="4" t="str">
        <f t="shared" si="48"/>
        <v>NO</v>
      </c>
      <c r="D564" s="39"/>
      <c r="G564" s="2" t="str">
        <f t="shared" si="49"/>
        <v/>
      </c>
      <c r="H564" s="2">
        <f t="shared" si="46"/>
        <v>0</v>
      </c>
    </row>
    <row r="565" spans="1:8" ht="15.75" thickBot="1" x14ac:dyDescent="0.3">
      <c r="A565" s="2" t="str">
        <f>IF(ISBLANK(D565),"",COUNTA($B$2:B565))</f>
        <v/>
      </c>
      <c r="B565" s="2" t="str">
        <f t="shared" si="47"/>
        <v>0</v>
      </c>
      <c r="C565" s="4" t="str">
        <f t="shared" si="48"/>
        <v>NO</v>
      </c>
      <c r="D565" s="39"/>
      <c r="G565" s="2" t="str">
        <f t="shared" si="49"/>
        <v/>
      </c>
      <c r="H565" s="2">
        <f t="shared" si="46"/>
        <v>0</v>
      </c>
    </row>
    <row r="566" spans="1:8" ht="15.75" thickBot="1" x14ac:dyDescent="0.3">
      <c r="A566" s="2" t="str">
        <f>IF(ISBLANK(D566),"",COUNTA($B$2:B566))</f>
        <v/>
      </c>
      <c r="B566" s="2" t="str">
        <f t="shared" si="47"/>
        <v>0</v>
      </c>
      <c r="C566" s="4" t="str">
        <f t="shared" si="48"/>
        <v>NO</v>
      </c>
      <c r="D566" s="39"/>
      <c r="G566" s="2" t="str">
        <f t="shared" si="49"/>
        <v/>
      </c>
      <c r="H566" s="2">
        <f t="shared" si="46"/>
        <v>0</v>
      </c>
    </row>
    <row r="567" spans="1:8" ht="15.75" thickBot="1" x14ac:dyDescent="0.3">
      <c r="A567" s="2" t="str">
        <f>IF(ISBLANK(D567),"",COUNTA($B$2:B567))</f>
        <v/>
      </c>
      <c r="B567" s="2" t="str">
        <f t="shared" si="47"/>
        <v>0</v>
      </c>
      <c r="C567" s="4" t="str">
        <f t="shared" si="48"/>
        <v>NO</v>
      </c>
      <c r="D567" s="39"/>
      <c r="G567" s="2" t="str">
        <f t="shared" si="49"/>
        <v/>
      </c>
      <c r="H567" s="2">
        <f t="shared" si="46"/>
        <v>0</v>
      </c>
    </row>
    <row r="568" spans="1:8" ht="15.75" thickBot="1" x14ac:dyDescent="0.3">
      <c r="A568" s="2" t="str">
        <f>IF(ISBLANK(D568),"",COUNTA($B$2:B568))</f>
        <v/>
      </c>
      <c r="B568" s="2" t="str">
        <f t="shared" si="47"/>
        <v>0</v>
      </c>
      <c r="C568" s="4" t="str">
        <f t="shared" si="48"/>
        <v>NO</v>
      </c>
      <c r="D568" s="39"/>
      <c r="G568" s="2" t="str">
        <f t="shared" si="49"/>
        <v/>
      </c>
      <c r="H568" s="2">
        <f t="shared" si="46"/>
        <v>0</v>
      </c>
    </row>
    <row r="569" spans="1:8" ht="15.75" thickBot="1" x14ac:dyDescent="0.3">
      <c r="A569" s="2" t="str">
        <f>IF(ISBLANK(D569),"",COUNTA($B$2:B569))</f>
        <v/>
      </c>
      <c r="B569" s="2" t="str">
        <f t="shared" si="47"/>
        <v>0</v>
      </c>
      <c r="C569" s="4" t="str">
        <f t="shared" si="48"/>
        <v>NO</v>
      </c>
      <c r="D569" s="39"/>
      <c r="G569" s="2" t="str">
        <f t="shared" si="49"/>
        <v/>
      </c>
      <c r="H569" s="2">
        <f t="shared" si="46"/>
        <v>0</v>
      </c>
    </row>
    <row r="570" spans="1:8" ht="15.75" thickBot="1" x14ac:dyDescent="0.3">
      <c r="A570" s="2" t="str">
        <f>IF(ISBLANK(D570),"",COUNTA($B$2:B570))</f>
        <v/>
      </c>
      <c r="B570" s="2" t="str">
        <f t="shared" si="47"/>
        <v>0</v>
      </c>
      <c r="C570" s="4" t="str">
        <f t="shared" si="48"/>
        <v>NO</v>
      </c>
      <c r="D570" s="39"/>
      <c r="G570" s="2" t="str">
        <f t="shared" si="49"/>
        <v/>
      </c>
      <c r="H570" s="2">
        <f t="shared" si="46"/>
        <v>0</v>
      </c>
    </row>
    <row r="571" spans="1:8" ht="15.75" thickBot="1" x14ac:dyDescent="0.3">
      <c r="A571" s="2" t="str">
        <f>IF(ISBLANK(D571),"",COUNTA($B$2:B571))</f>
        <v/>
      </c>
      <c r="B571" s="2" t="str">
        <f t="shared" si="47"/>
        <v>0</v>
      </c>
      <c r="C571" s="4" t="str">
        <f t="shared" si="48"/>
        <v>NO</v>
      </c>
      <c r="D571" s="39"/>
      <c r="G571" s="2" t="str">
        <f t="shared" si="49"/>
        <v/>
      </c>
      <c r="H571" s="2">
        <f t="shared" si="46"/>
        <v>0</v>
      </c>
    </row>
    <row r="572" spans="1:8" ht="15.75" thickBot="1" x14ac:dyDescent="0.3">
      <c r="A572" s="2" t="str">
        <f>IF(ISBLANK(D572),"",COUNTA($B$2:B572))</f>
        <v/>
      </c>
      <c r="B572" s="2" t="str">
        <f t="shared" si="47"/>
        <v>0</v>
      </c>
      <c r="C572" s="4" t="str">
        <f t="shared" si="48"/>
        <v>NO</v>
      </c>
      <c r="D572" s="39"/>
      <c r="G572" s="2" t="str">
        <f t="shared" si="49"/>
        <v/>
      </c>
      <c r="H572" s="2">
        <f t="shared" si="46"/>
        <v>0</v>
      </c>
    </row>
    <row r="573" spans="1:8" ht="15.75" thickBot="1" x14ac:dyDescent="0.3">
      <c r="A573" s="2" t="str">
        <f>IF(ISBLANK(D573),"",COUNTA($B$2:B573))</f>
        <v/>
      </c>
      <c r="B573" s="2" t="str">
        <f t="shared" si="47"/>
        <v>0</v>
      </c>
      <c r="C573" s="4" t="str">
        <f t="shared" si="48"/>
        <v>NO</v>
      </c>
      <c r="D573" s="39"/>
      <c r="G573" s="2" t="str">
        <f t="shared" si="49"/>
        <v/>
      </c>
      <c r="H573" s="2">
        <f t="shared" si="46"/>
        <v>0</v>
      </c>
    </row>
    <row r="574" spans="1:8" ht="15.75" thickBot="1" x14ac:dyDescent="0.3">
      <c r="A574" s="2" t="str">
        <f>IF(ISBLANK(D574),"",COUNTA($B$2:B574))</f>
        <v/>
      </c>
      <c r="B574" s="2" t="str">
        <f t="shared" si="47"/>
        <v>0</v>
      </c>
      <c r="C574" s="4" t="str">
        <f t="shared" si="48"/>
        <v>NO</v>
      </c>
      <c r="D574" s="39"/>
      <c r="G574" s="2" t="str">
        <f t="shared" si="49"/>
        <v/>
      </c>
      <c r="H574" s="2">
        <f t="shared" si="46"/>
        <v>0</v>
      </c>
    </row>
    <row r="575" spans="1:8" ht="15.75" thickBot="1" x14ac:dyDescent="0.3">
      <c r="A575" s="2" t="str">
        <f>IF(ISBLANK(D575),"",COUNTA($B$2:B575))</f>
        <v/>
      </c>
      <c r="B575" s="2" t="str">
        <f t="shared" si="47"/>
        <v>0</v>
      </c>
      <c r="C575" s="4" t="str">
        <f t="shared" si="48"/>
        <v>NO</v>
      </c>
      <c r="D575" s="39"/>
      <c r="G575" s="2" t="str">
        <f t="shared" si="49"/>
        <v/>
      </c>
      <c r="H575" s="2">
        <f t="shared" si="46"/>
        <v>0</v>
      </c>
    </row>
    <row r="576" spans="1:8" ht="15.75" thickBot="1" x14ac:dyDescent="0.3">
      <c r="A576" s="2" t="str">
        <f>IF(ISBLANK(D576),"",COUNTA($B$2:B576))</f>
        <v/>
      </c>
      <c r="B576" s="2" t="str">
        <f t="shared" si="47"/>
        <v>0</v>
      </c>
      <c r="C576" s="4" t="str">
        <f t="shared" si="48"/>
        <v>NO</v>
      </c>
      <c r="D576" s="39"/>
      <c r="G576" s="2" t="str">
        <f t="shared" si="49"/>
        <v/>
      </c>
      <c r="H576" s="2">
        <f t="shared" si="46"/>
        <v>0</v>
      </c>
    </row>
    <row r="577" spans="1:8" ht="15.75" thickBot="1" x14ac:dyDescent="0.3">
      <c r="A577" s="2" t="str">
        <f>IF(ISBLANK(D577),"",COUNTA($B$2:B577))</f>
        <v/>
      </c>
      <c r="B577" s="2" t="str">
        <f t="shared" si="47"/>
        <v>0</v>
      </c>
      <c r="C577" s="4" t="str">
        <f t="shared" si="48"/>
        <v>NO</v>
      </c>
      <c r="D577" s="39"/>
      <c r="G577" s="2" t="str">
        <f t="shared" si="49"/>
        <v/>
      </c>
      <c r="H577" s="2">
        <f t="shared" si="46"/>
        <v>0</v>
      </c>
    </row>
    <row r="578" spans="1:8" ht="15.75" thickBot="1" x14ac:dyDescent="0.3">
      <c r="A578" s="2" t="str">
        <f>IF(ISBLANK(D578),"",COUNTA($B$2:B578))</f>
        <v/>
      </c>
      <c r="B578" s="2" t="str">
        <f t="shared" si="47"/>
        <v>0</v>
      </c>
      <c r="C578" s="4" t="str">
        <f t="shared" si="48"/>
        <v>NO</v>
      </c>
      <c r="D578" s="39"/>
      <c r="G578" s="2" t="str">
        <f t="shared" si="49"/>
        <v/>
      </c>
      <c r="H578" s="2">
        <f t="shared" ref="H578:H641" si="50">IF(ISBLANK(J578),0,IF(ISNUMBER(SEARCH("+",J578)),RIGHT(J578,LEN(J578)-SEARCH("+",J578,1)),RIGHT(J578,LEN(J578)-SEARCH("-",J578,1)+1)))</f>
        <v>0</v>
      </c>
    </row>
    <row r="579" spans="1:8" ht="15.75" thickBot="1" x14ac:dyDescent="0.3">
      <c r="A579" s="2" t="str">
        <f>IF(ISBLANK(D579),"",COUNTA($B$2:B579))</f>
        <v/>
      </c>
      <c r="B579" s="2" t="str">
        <f t="shared" ref="B579:B642" si="51">IF(C579="NO","0",IF(C579&gt;=11111,10000,ROUND(IF((SIGN(C579)=-1),C579*(1+$E$1/100),C579*(1-$E$1/100)),0)))</f>
        <v>0</v>
      </c>
      <c r="C579" s="4" t="str">
        <f t="shared" ref="C579:C642" si="52">IF(ISERROR(_xlfn.NUMBERVALUE(VLOOKUP(D579,G:H,2,0))),"NO",_xlfn.NUMBERVALUE(VLOOKUP(D579,G:H,2,0)))</f>
        <v>NO</v>
      </c>
      <c r="D579" s="39"/>
      <c r="G579" s="2" t="str">
        <f t="shared" ref="G579:G642" si="53">UPPER(IF(ISBLANK(J579),"",IF(ISNUMBER(SEARCH("+",J579)),LEFT(J579,SEARCH("+",J579,1)-1),LEFT(J579,SEARCH("-",J579,1)-1))))</f>
        <v/>
      </c>
      <c r="H579" s="2">
        <f t="shared" si="50"/>
        <v>0</v>
      </c>
    </row>
    <row r="580" spans="1:8" ht="15.75" thickBot="1" x14ac:dyDescent="0.3">
      <c r="A580" s="2" t="str">
        <f>IF(ISBLANK(D580),"",COUNTA($B$2:B580))</f>
        <v/>
      </c>
      <c r="B580" s="2" t="str">
        <f t="shared" si="51"/>
        <v>0</v>
      </c>
      <c r="C580" s="4" t="str">
        <f t="shared" si="52"/>
        <v>NO</v>
      </c>
      <c r="D580" s="39"/>
      <c r="G580" s="2" t="str">
        <f t="shared" si="53"/>
        <v/>
      </c>
      <c r="H580" s="2">
        <f t="shared" si="50"/>
        <v>0</v>
      </c>
    </row>
    <row r="581" spans="1:8" ht="15.75" thickBot="1" x14ac:dyDescent="0.3">
      <c r="A581" s="2" t="str">
        <f>IF(ISBLANK(D581),"",COUNTA($B$2:B581))</f>
        <v/>
      </c>
      <c r="B581" s="2" t="str">
        <f t="shared" si="51"/>
        <v>0</v>
      </c>
      <c r="C581" s="4" t="str">
        <f t="shared" si="52"/>
        <v>NO</v>
      </c>
      <c r="D581" s="39"/>
      <c r="G581" s="2" t="str">
        <f t="shared" si="53"/>
        <v/>
      </c>
      <c r="H581" s="2">
        <f t="shared" si="50"/>
        <v>0</v>
      </c>
    </row>
    <row r="582" spans="1:8" ht="15.75" thickBot="1" x14ac:dyDescent="0.3">
      <c r="A582" s="2" t="str">
        <f>IF(ISBLANK(D582),"",COUNTA($B$2:B582))</f>
        <v/>
      </c>
      <c r="B582" s="2" t="str">
        <f t="shared" si="51"/>
        <v>0</v>
      </c>
      <c r="C582" s="4" t="str">
        <f t="shared" si="52"/>
        <v>NO</v>
      </c>
      <c r="D582" s="39"/>
      <c r="G582" s="2" t="str">
        <f t="shared" si="53"/>
        <v/>
      </c>
      <c r="H582" s="2">
        <f t="shared" si="50"/>
        <v>0</v>
      </c>
    </row>
    <row r="583" spans="1:8" ht="15.75" thickBot="1" x14ac:dyDescent="0.3">
      <c r="A583" s="2" t="str">
        <f>IF(ISBLANK(D583),"",COUNTA($B$2:B583))</f>
        <v/>
      </c>
      <c r="B583" s="2" t="str">
        <f t="shared" si="51"/>
        <v>0</v>
      </c>
      <c r="C583" s="4" t="str">
        <f t="shared" si="52"/>
        <v>NO</v>
      </c>
      <c r="D583" s="39"/>
      <c r="G583" s="2" t="str">
        <f t="shared" si="53"/>
        <v/>
      </c>
      <c r="H583" s="2">
        <f t="shared" si="50"/>
        <v>0</v>
      </c>
    </row>
    <row r="584" spans="1:8" ht="15.75" thickBot="1" x14ac:dyDescent="0.3">
      <c r="A584" s="2" t="str">
        <f>IF(ISBLANK(D584),"",COUNTA($B$2:B584))</f>
        <v/>
      </c>
      <c r="B584" s="2" t="str">
        <f t="shared" si="51"/>
        <v>0</v>
      </c>
      <c r="C584" s="4" t="str">
        <f t="shared" si="52"/>
        <v>NO</v>
      </c>
      <c r="D584" s="39"/>
      <c r="G584" s="2" t="str">
        <f t="shared" si="53"/>
        <v/>
      </c>
      <c r="H584" s="2">
        <f t="shared" si="50"/>
        <v>0</v>
      </c>
    </row>
    <row r="585" spans="1:8" ht="15.75" thickBot="1" x14ac:dyDescent="0.3">
      <c r="A585" s="2" t="str">
        <f>IF(ISBLANK(D585),"",COUNTA($B$2:B585))</f>
        <v/>
      </c>
      <c r="B585" s="2" t="str">
        <f t="shared" si="51"/>
        <v>0</v>
      </c>
      <c r="C585" s="4" t="str">
        <f t="shared" si="52"/>
        <v>NO</v>
      </c>
      <c r="D585" s="39"/>
      <c r="G585" s="2" t="str">
        <f t="shared" si="53"/>
        <v/>
      </c>
      <c r="H585" s="2">
        <f t="shared" si="50"/>
        <v>0</v>
      </c>
    </row>
    <row r="586" spans="1:8" ht="15.75" thickBot="1" x14ac:dyDescent="0.3">
      <c r="A586" s="2" t="str">
        <f>IF(ISBLANK(D586),"",COUNTA($B$2:B586))</f>
        <v/>
      </c>
      <c r="B586" s="2" t="str">
        <f t="shared" si="51"/>
        <v>0</v>
      </c>
      <c r="C586" s="4" t="str">
        <f t="shared" si="52"/>
        <v>NO</v>
      </c>
      <c r="D586" s="39"/>
      <c r="G586" s="2" t="str">
        <f t="shared" si="53"/>
        <v/>
      </c>
      <c r="H586" s="2">
        <f t="shared" si="50"/>
        <v>0</v>
      </c>
    </row>
    <row r="587" spans="1:8" ht="15.75" thickBot="1" x14ac:dyDescent="0.3">
      <c r="A587" s="2" t="str">
        <f>IF(ISBLANK(D587),"",COUNTA($B$2:B587))</f>
        <v/>
      </c>
      <c r="B587" s="2" t="str">
        <f t="shared" si="51"/>
        <v>0</v>
      </c>
      <c r="C587" s="4" t="str">
        <f t="shared" si="52"/>
        <v>NO</v>
      </c>
      <c r="D587" s="39"/>
      <c r="G587" s="2" t="str">
        <f t="shared" si="53"/>
        <v/>
      </c>
      <c r="H587" s="2">
        <f t="shared" si="50"/>
        <v>0</v>
      </c>
    </row>
    <row r="588" spans="1:8" ht="15.75" thickBot="1" x14ac:dyDescent="0.3">
      <c r="A588" s="2" t="str">
        <f>IF(ISBLANK(D588),"",COUNTA($B$2:B588))</f>
        <v/>
      </c>
      <c r="B588" s="2" t="str">
        <f t="shared" si="51"/>
        <v>0</v>
      </c>
      <c r="C588" s="4" t="str">
        <f t="shared" si="52"/>
        <v>NO</v>
      </c>
      <c r="D588" s="39"/>
      <c r="G588" s="2" t="str">
        <f t="shared" si="53"/>
        <v/>
      </c>
      <c r="H588" s="2">
        <f t="shared" si="50"/>
        <v>0</v>
      </c>
    </row>
    <row r="589" spans="1:8" ht="15.75" thickBot="1" x14ac:dyDescent="0.3">
      <c r="A589" s="2" t="str">
        <f>IF(ISBLANK(D589),"",COUNTA($B$2:B589))</f>
        <v/>
      </c>
      <c r="B589" s="2" t="str">
        <f t="shared" si="51"/>
        <v>0</v>
      </c>
      <c r="C589" s="4" t="str">
        <f t="shared" si="52"/>
        <v>NO</v>
      </c>
      <c r="D589" s="39"/>
      <c r="G589" s="2" t="str">
        <f t="shared" si="53"/>
        <v/>
      </c>
      <c r="H589" s="2">
        <f t="shared" si="50"/>
        <v>0</v>
      </c>
    </row>
    <row r="590" spans="1:8" ht="15.75" thickBot="1" x14ac:dyDescent="0.3">
      <c r="A590" s="2" t="str">
        <f>IF(ISBLANK(D590),"",COUNTA($B$2:B590))</f>
        <v/>
      </c>
      <c r="B590" s="2" t="str">
        <f t="shared" si="51"/>
        <v>0</v>
      </c>
      <c r="C590" s="4" t="str">
        <f t="shared" si="52"/>
        <v>NO</v>
      </c>
      <c r="D590" s="39"/>
      <c r="G590" s="2" t="str">
        <f t="shared" si="53"/>
        <v/>
      </c>
      <c r="H590" s="2">
        <f t="shared" si="50"/>
        <v>0</v>
      </c>
    </row>
    <row r="591" spans="1:8" ht="15.75" thickBot="1" x14ac:dyDescent="0.3">
      <c r="A591" s="2" t="str">
        <f>IF(ISBLANK(D591),"",COUNTA($B$2:B591))</f>
        <v/>
      </c>
      <c r="B591" s="2" t="str">
        <f t="shared" si="51"/>
        <v>0</v>
      </c>
      <c r="C591" s="4" t="str">
        <f t="shared" si="52"/>
        <v>NO</v>
      </c>
      <c r="D591" s="39"/>
      <c r="G591" s="2" t="str">
        <f t="shared" si="53"/>
        <v/>
      </c>
      <c r="H591" s="2">
        <f t="shared" si="50"/>
        <v>0</v>
      </c>
    </row>
    <row r="592" spans="1:8" ht="15.75" thickBot="1" x14ac:dyDescent="0.3">
      <c r="A592" s="2" t="str">
        <f>IF(ISBLANK(D592),"",COUNTA($B$2:B592))</f>
        <v/>
      </c>
      <c r="B592" s="2" t="str">
        <f t="shared" si="51"/>
        <v>0</v>
      </c>
      <c r="C592" s="4" t="str">
        <f t="shared" si="52"/>
        <v>NO</v>
      </c>
      <c r="D592" s="39"/>
      <c r="G592" s="2" t="str">
        <f t="shared" si="53"/>
        <v/>
      </c>
      <c r="H592" s="2">
        <f t="shared" si="50"/>
        <v>0</v>
      </c>
    </row>
    <row r="593" spans="1:8" ht="15.75" thickBot="1" x14ac:dyDescent="0.3">
      <c r="A593" s="2" t="str">
        <f>IF(ISBLANK(D593),"",COUNTA($B$2:B593))</f>
        <v/>
      </c>
      <c r="B593" s="2" t="str">
        <f t="shared" si="51"/>
        <v>0</v>
      </c>
      <c r="C593" s="4" t="str">
        <f t="shared" si="52"/>
        <v>NO</v>
      </c>
      <c r="D593" s="39"/>
      <c r="G593" s="2" t="str">
        <f t="shared" si="53"/>
        <v/>
      </c>
      <c r="H593" s="2">
        <f t="shared" si="50"/>
        <v>0</v>
      </c>
    </row>
    <row r="594" spans="1:8" ht="15.75" thickBot="1" x14ac:dyDescent="0.3">
      <c r="A594" s="2" t="str">
        <f>IF(ISBLANK(D594),"",COUNTA($B$2:B594))</f>
        <v/>
      </c>
      <c r="B594" s="2" t="str">
        <f t="shared" si="51"/>
        <v>0</v>
      </c>
      <c r="C594" s="4" t="str">
        <f t="shared" si="52"/>
        <v>NO</v>
      </c>
      <c r="D594" s="39"/>
      <c r="G594" s="2" t="str">
        <f t="shared" si="53"/>
        <v/>
      </c>
      <c r="H594" s="2">
        <f t="shared" si="50"/>
        <v>0</v>
      </c>
    </row>
    <row r="595" spans="1:8" ht="15.75" thickBot="1" x14ac:dyDescent="0.3">
      <c r="A595" s="2" t="str">
        <f>IF(ISBLANK(D595),"",COUNTA($B$2:B595))</f>
        <v/>
      </c>
      <c r="B595" s="2" t="str">
        <f t="shared" si="51"/>
        <v>0</v>
      </c>
      <c r="C595" s="4" t="str">
        <f t="shared" si="52"/>
        <v>NO</v>
      </c>
      <c r="D595" s="39"/>
      <c r="G595" s="2" t="str">
        <f t="shared" si="53"/>
        <v/>
      </c>
      <c r="H595" s="2">
        <f t="shared" si="50"/>
        <v>0</v>
      </c>
    </row>
    <row r="596" spans="1:8" ht="15.75" thickBot="1" x14ac:dyDescent="0.3">
      <c r="A596" s="2" t="str">
        <f>IF(ISBLANK(D596),"",COUNTA($B$2:B596))</f>
        <v/>
      </c>
      <c r="B596" s="2" t="str">
        <f t="shared" si="51"/>
        <v>0</v>
      </c>
      <c r="C596" s="4" t="str">
        <f t="shared" si="52"/>
        <v>NO</v>
      </c>
      <c r="D596" s="39"/>
      <c r="G596" s="2" t="str">
        <f t="shared" si="53"/>
        <v/>
      </c>
      <c r="H596" s="2">
        <f t="shared" si="50"/>
        <v>0</v>
      </c>
    </row>
    <row r="597" spans="1:8" ht="15.75" thickBot="1" x14ac:dyDescent="0.3">
      <c r="A597" s="2" t="str">
        <f>IF(ISBLANK(D597),"",COUNTA($B$2:B597))</f>
        <v/>
      </c>
      <c r="B597" s="2" t="str">
        <f t="shared" si="51"/>
        <v>0</v>
      </c>
      <c r="C597" s="4" t="str">
        <f t="shared" si="52"/>
        <v>NO</v>
      </c>
      <c r="D597" s="39"/>
      <c r="G597" s="2" t="str">
        <f t="shared" si="53"/>
        <v/>
      </c>
      <c r="H597" s="2">
        <f t="shared" si="50"/>
        <v>0</v>
      </c>
    </row>
    <row r="598" spans="1:8" ht="15.75" thickBot="1" x14ac:dyDescent="0.3">
      <c r="A598" s="2" t="str">
        <f>IF(ISBLANK(D598),"",COUNTA($B$2:B598))</f>
        <v/>
      </c>
      <c r="B598" s="2" t="str">
        <f t="shared" si="51"/>
        <v>0</v>
      </c>
      <c r="C598" s="4" t="str">
        <f t="shared" si="52"/>
        <v>NO</v>
      </c>
      <c r="D598" s="39"/>
      <c r="G598" s="2" t="str">
        <f t="shared" si="53"/>
        <v/>
      </c>
      <c r="H598" s="2">
        <f t="shared" si="50"/>
        <v>0</v>
      </c>
    </row>
    <row r="599" spans="1:8" ht="15.75" thickBot="1" x14ac:dyDescent="0.3">
      <c r="A599" s="2" t="str">
        <f>IF(ISBLANK(D599),"",COUNTA($B$2:B599))</f>
        <v/>
      </c>
      <c r="B599" s="2" t="str">
        <f t="shared" si="51"/>
        <v>0</v>
      </c>
      <c r="C599" s="4" t="str">
        <f t="shared" si="52"/>
        <v>NO</v>
      </c>
      <c r="D599" s="39"/>
      <c r="G599" s="2" t="str">
        <f t="shared" si="53"/>
        <v/>
      </c>
      <c r="H599" s="2">
        <f t="shared" si="50"/>
        <v>0</v>
      </c>
    </row>
    <row r="600" spans="1:8" ht="15.75" thickBot="1" x14ac:dyDescent="0.3">
      <c r="A600" s="2" t="str">
        <f>IF(ISBLANK(D600),"",COUNTA($B$2:B600))</f>
        <v/>
      </c>
      <c r="B600" s="2" t="str">
        <f t="shared" si="51"/>
        <v>0</v>
      </c>
      <c r="C600" s="4" t="str">
        <f t="shared" si="52"/>
        <v>NO</v>
      </c>
      <c r="D600" s="39"/>
      <c r="G600" s="2" t="str">
        <f t="shared" si="53"/>
        <v/>
      </c>
      <c r="H600" s="2">
        <f t="shared" si="50"/>
        <v>0</v>
      </c>
    </row>
    <row r="601" spans="1:8" ht="15.75" thickBot="1" x14ac:dyDescent="0.3">
      <c r="A601" s="2" t="str">
        <f>IF(ISBLANK(D601),"",COUNTA($B$2:B601))</f>
        <v/>
      </c>
      <c r="B601" s="2" t="str">
        <f t="shared" si="51"/>
        <v>0</v>
      </c>
      <c r="C601" s="4" t="str">
        <f t="shared" si="52"/>
        <v>NO</v>
      </c>
      <c r="D601" s="39"/>
      <c r="G601" s="2" t="str">
        <f t="shared" si="53"/>
        <v/>
      </c>
      <c r="H601" s="2">
        <f t="shared" si="50"/>
        <v>0</v>
      </c>
    </row>
    <row r="602" spans="1:8" ht="15.75" thickBot="1" x14ac:dyDescent="0.3">
      <c r="A602" s="2" t="str">
        <f>IF(ISBLANK(D602),"",COUNTA($B$2:B602))</f>
        <v/>
      </c>
      <c r="B602" s="2" t="str">
        <f t="shared" si="51"/>
        <v>0</v>
      </c>
      <c r="C602" s="4" t="str">
        <f t="shared" si="52"/>
        <v>NO</v>
      </c>
      <c r="D602" s="39"/>
      <c r="G602" s="2" t="str">
        <f t="shared" si="53"/>
        <v/>
      </c>
      <c r="H602" s="2">
        <f t="shared" si="50"/>
        <v>0</v>
      </c>
    </row>
    <row r="603" spans="1:8" ht="15.75" thickBot="1" x14ac:dyDescent="0.3">
      <c r="A603" s="2" t="str">
        <f>IF(ISBLANK(D603),"",COUNTA($B$2:B603))</f>
        <v/>
      </c>
      <c r="B603" s="2" t="str">
        <f t="shared" si="51"/>
        <v>0</v>
      </c>
      <c r="C603" s="4" t="str">
        <f t="shared" si="52"/>
        <v>NO</v>
      </c>
      <c r="D603" s="39"/>
      <c r="G603" s="2" t="str">
        <f t="shared" si="53"/>
        <v/>
      </c>
      <c r="H603" s="2">
        <f t="shared" si="50"/>
        <v>0</v>
      </c>
    </row>
    <row r="604" spans="1:8" ht="15.75" thickBot="1" x14ac:dyDescent="0.3">
      <c r="A604" s="2" t="str">
        <f>IF(ISBLANK(D604),"",COUNTA($B$2:B604))</f>
        <v/>
      </c>
      <c r="B604" s="2" t="str">
        <f t="shared" si="51"/>
        <v>0</v>
      </c>
      <c r="C604" s="4" t="str">
        <f t="shared" si="52"/>
        <v>NO</v>
      </c>
      <c r="D604" s="39"/>
      <c r="G604" s="2" t="str">
        <f t="shared" si="53"/>
        <v/>
      </c>
      <c r="H604" s="2">
        <f t="shared" si="50"/>
        <v>0</v>
      </c>
    </row>
    <row r="605" spans="1:8" ht="15.75" thickBot="1" x14ac:dyDescent="0.3">
      <c r="A605" s="2" t="str">
        <f>IF(ISBLANK(D605),"",COUNTA($B$2:B605))</f>
        <v/>
      </c>
      <c r="B605" s="2" t="str">
        <f t="shared" si="51"/>
        <v>0</v>
      </c>
      <c r="C605" s="4" t="str">
        <f t="shared" si="52"/>
        <v>NO</v>
      </c>
      <c r="D605" s="39"/>
      <c r="G605" s="2" t="str">
        <f t="shared" si="53"/>
        <v/>
      </c>
      <c r="H605" s="2">
        <f t="shared" si="50"/>
        <v>0</v>
      </c>
    </row>
    <row r="606" spans="1:8" ht="15.75" thickBot="1" x14ac:dyDescent="0.3">
      <c r="A606" s="2" t="str">
        <f>IF(ISBLANK(D606),"",COUNTA($B$2:B606))</f>
        <v/>
      </c>
      <c r="B606" s="2" t="str">
        <f t="shared" si="51"/>
        <v>0</v>
      </c>
      <c r="C606" s="4" t="str">
        <f t="shared" si="52"/>
        <v>NO</v>
      </c>
      <c r="D606" s="39"/>
      <c r="G606" s="2" t="str">
        <f t="shared" si="53"/>
        <v/>
      </c>
      <c r="H606" s="2">
        <f t="shared" si="50"/>
        <v>0</v>
      </c>
    </row>
    <row r="607" spans="1:8" ht="15.75" thickBot="1" x14ac:dyDescent="0.3">
      <c r="A607" s="2" t="str">
        <f>IF(ISBLANK(D607),"",COUNTA($B$2:B607))</f>
        <v/>
      </c>
      <c r="B607" s="2" t="str">
        <f t="shared" si="51"/>
        <v>0</v>
      </c>
      <c r="C607" s="4" t="str">
        <f t="shared" si="52"/>
        <v>NO</v>
      </c>
      <c r="D607" s="39"/>
      <c r="G607" s="2" t="str">
        <f t="shared" si="53"/>
        <v/>
      </c>
      <c r="H607" s="2">
        <f t="shared" si="50"/>
        <v>0</v>
      </c>
    </row>
    <row r="608" spans="1:8" ht="15.75" thickBot="1" x14ac:dyDescent="0.3">
      <c r="A608" s="2" t="str">
        <f>IF(ISBLANK(D608),"",COUNTA($B$2:B608))</f>
        <v/>
      </c>
      <c r="B608" s="2" t="str">
        <f t="shared" si="51"/>
        <v>0</v>
      </c>
      <c r="C608" s="4" t="str">
        <f t="shared" si="52"/>
        <v>NO</v>
      </c>
      <c r="D608" s="39"/>
      <c r="G608" s="2" t="str">
        <f t="shared" si="53"/>
        <v/>
      </c>
      <c r="H608" s="2">
        <f t="shared" si="50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si="51"/>
        <v>0</v>
      </c>
      <c r="C609" s="4" t="str">
        <f t="shared" si="52"/>
        <v>NO</v>
      </c>
      <c r="D609" s="39"/>
      <c r="G609" s="2" t="str">
        <f t="shared" si="53"/>
        <v/>
      </c>
      <c r="H609" s="2">
        <f t="shared" si="50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si="51"/>
        <v>0</v>
      </c>
      <c r="C610" s="4" t="str">
        <f t="shared" si="52"/>
        <v>NO</v>
      </c>
      <c r="D610" s="39"/>
      <c r="G610" s="2" t="str">
        <f t="shared" si="53"/>
        <v/>
      </c>
      <c r="H610" s="2">
        <f t="shared" si="50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si="51"/>
        <v>0</v>
      </c>
      <c r="C611" s="4" t="str">
        <f t="shared" si="52"/>
        <v>NO</v>
      </c>
      <c r="D611" s="39"/>
      <c r="G611" s="2" t="str">
        <f t="shared" si="53"/>
        <v/>
      </c>
      <c r="H611" s="2">
        <f t="shared" si="50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si="51"/>
        <v>0</v>
      </c>
      <c r="C612" s="4" t="str">
        <f t="shared" si="52"/>
        <v>NO</v>
      </c>
      <c r="D612" s="39"/>
      <c r="G612" s="2" t="str">
        <f t="shared" si="53"/>
        <v/>
      </c>
      <c r="H612" s="2">
        <f t="shared" si="50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si="51"/>
        <v>0</v>
      </c>
      <c r="C613" s="4" t="str">
        <f t="shared" si="52"/>
        <v>NO</v>
      </c>
      <c r="D613" s="39"/>
      <c r="G613" s="2" t="str">
        <f t="shared" si="53"/>
        <v/>
      </c>
      <c r="H613" s="2">
        <f t="shared" si="50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si="51"/>
        <v>0</v>
      </c>
      <c r="C614" s="4" t="str">
        <f t="shared" si="52"/>
        <v>NO</v>
      </c>
      <c r="D614" s="39"/>
      <c r="G614" s="2" t="str">
        <f t="shared" si="53"/>
        <v/>
      </c>
      <c r="H614" s="2">
        <f t="shared" si="50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si="51"/>
        <v>0</v>
      </c>
      <c r="C615" s="4" t="str">
        <f t="shared" si="52"/>
        <v>NO</v>
      </c>
      <c r="D615" s="39"/>
      <c r="G615" s="2" t="str">
        <f t="shared" si="53"/>
        <v/>
      </c>
      <c r="H615" s="2">
        <f t="shared" si="50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si="51"/>
        <v>0</v>
      </c>
      <c r="C616" s="4" t="str">
        <f t="shared" si="52"/>
        <v>NO</v>
      </c>
      <c r="D616" s="39"/>
      <c r="G616" s="2" t="str">
        <f t="shared" si="53"/>
        <v/>
      </c>
      <c r="H616" s="2">
        <f t="shared" si="50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si="51"/>
        <v>0</v>
      </c>
      <c r="C617" s="4" t="str">
        <f t="shared" si="52"/>
        <v>NO</v>
      </c>
      <c r="D617" s="39"/>
      <c r="G617" s="2" t="str">
        <f t="shared" si="53"/>
        <v/>
      </c>
      <c r="H617" s="2">
        <f t="shared" si="50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si="51"/>
        <v>0</v>
      </c>
      <c r="C618" s="4" t="str">
        <f t="shared" si="52"/>
        <v>NO</v>
      </c>
      <c r="D618" s="39"/>
      <c r="G618" s="2" t="str">
        <f t="shared" si="53"/>
        <v/>
      </c>
      <c r="H618" s="2">
        <f t="shared" si="50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si="51"/>
        <v>0</v>
      </c>
      <c r="C619" s="4" t="str">
        <f t="shared" si="52"/>
        <v>NO</v>
      </c>
      <c r="D619" s="39"/>
      <c r="G619" s="2" t="str">
        <f t="shared" si="53"/>
        <v/>
      </c>
      <c r="H619" s="2">
        <f t="shared" si="50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si="51"/>
        <v>0</v>
      </c>
      <c r="C620" s="4" t="str">
        <f t="shared" si="52"/>
        <v>NO</v>
      </c>
      <c r="D620" s="39"/>
      <c r="G620" s="2" t="str">
        <f t="shared" si="53"/>
        <v/>
      </c>
      <c r="H620" s="2">
        <f t="shared" si="50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si="51"/>
        <v>0</v>
      </c>
      <c r="C621" s="4" t="str">
        <f t="shared" si="52"/>
        <v>NO</v>
      </c>
      <c r="D621" s="39"/>
      <c r="G621" s="2" t="str">
        <f t="shared" si="53"/>
        <v/>
      </c>
      <c r="H621" s="2">
        <f t="shared" si="50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si="51"/>
        <v>0</v>
      </c>
      <c r="C622" s="4" t="str">
        <f t="shared" si="52"/>
        <v>NO</v>
      </c>
      <c r="D622" s="39"/>
      <c r="G622" s="2" t="str">
        <f t="shared" si="53"/>
        <v/>
      </c>
      <c r="H622" s="2">
        <f t="shared" si="50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si="51"/>
        <v>0</v>
      </c>
      <c r="C623" s="4" t="str">
        <f t="shared" si="52"/>
        <v>NO</v>
      </c>
      <c r="D623" s="39"/>
      <c r="G623" s="2" t="str">
        <f t="shared" si="53"/>
        <v/>
      </c>
      <c r="H623" s="2">
        <f t="shared" si="50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si="51"/>
        <v>0</v>
      </c>
      <c r="C624" s="4" t="str">
        <f t="shared" si="52"/>
        <v>NO</v>
      </c>
      <c r="D624" s="39"/>
      <c r="G624" s="2" t="str">
        <f t="shared" si="53"/>
        <v/>
      </c>
      <c r="H624" s="2">
        <f t="shared" si="50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si="51"/>
        <v>0</v>
      </c>
      <c r="C625" s="4" t="str">
        <f t="shared" si="52"/>
        <v>NO</v>
      </c>
      <c r="D625" s="39"/>
      <c r="G625" s="2" t="str">
        <f t="shared" si="53"/>
        <v/>
      </c>
      <c r="H625" s="2">
        <f t="shared" si="50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si="51"/>
        <v>0</v>
      </c>
      <c r="C626" s="4" t="str">
        <f t="shared" si="52"/>
        <v>NO</v>
      </c>
      <c r="D626" s="39"/>
      <c r="G626" s="2" t="str">
        <f t="shared" si="53"/>
        <v/>
      </c>
      <c r="H626" s="2">
        <f t="shared" si="50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si="51"/>
        <v>0</v>
      </c>
      <c r="C627" s="4" t="str">
        <f t="shared" si="52"/>
        <v>NO</v>
      </c>
      <c r="D627" s="39"/>
      <c r="G627" s="2" t="str">
        <f t="shared" si="53"/>
        <v/>
      </c>
      <c r="H627" s="2">
        <f t="shared" si="50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si="51"/>
        <v>0</v>
      </c>
      <c r="C628" s="4" t="str">
        <f t="shared" si="52"/>
        <v>NO</v>
      </c>
      <c r="D628" s="39"/>
      <c r="G628" s="2" t="str">
        <f t="shared" si="53"/>
        <v/>
      </c>
      <c r="H628" s="2">
        <f t="shared" si="50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si="51"/>
        <v>0</v>
      </c>
      <c r="C629" s="4" t="str">
        <f t="shared" si="52"/>
        <v>NO</v>
      </c>
      <c r="D629" s="39"/>
      <c r="G629" s="2" t="str">
        <f t="shared" si="53"/>
        <v/>
      </c>
      <c r="H629" s="2">
        <f t="shared" si="50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si="51"/>
        <v>0</v>
      </c>
      <c r="C630" s="4" t="str">
        <f t="shared" si="52"/>
        <v>NO</v>
      </c>
      <c r="D630" s="39"/>
      <c r="G630" s="2" t="str">
        <f t="shared" si="53"/>
        <v/>
      </c>
      <c r="H630" s="2">
        <f t="shared" si="50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si="51"/>
        <v>0</v>
      </c>
      <c r="C631" s="4" t="str">
        <f t="shared" si="52"/>
        <v>NO</v>
      </c>
      <c r="D631" s="39"/>
      <c r="G631" s="2" t="str">
        <f t="shared" si="53"/>
        <v/>
      </c>
      <c r="H631" s="2">
        <f t="shared" si="50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si="51"/>
        <v>0</v>
      </c>
      <c r="C632" s="4" t="str">
        <f t="shared" si="52"/>
        <v>NO</v>
      </c>
      <c r="D632" s="39"/>
      <c r="G632" s="2" t="str">
        <f t="shared" si="53"/>
        <v/>
      </c>
      <c r="H632" s="2">
        <f t="shared" si="50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si="51"/>
        <v>0</v>
      </c>
      <c r="C633" s="4" t="str">
        <f t="shared" si="52"/>
        <v>NO</v>
      </c>
      <c r="D633" s="39"/>
      <c r="G633" s="2" t="str">
        <f t="shared" si="53"/>
        <v/>
      </c>
      <c r="H633" s="2">
        <f t="shared" si="50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si="51"/>
        <v>0</v>
      </c>
      <c r="C634" s="4" t="str">
        <f t="shared" si="52"/>
        <v>NO</v>
      </c>
      <c r="D634" s="39"/>
      <c r="G634" s="2" t="str">
        <f t="shared" si="53"/>
        <v/>
      </c>
      <c r="H634" s="2">
        <f t="shared" si="50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si="51"/>
        <v>0</v>
      </c>
      <c r="C635" s="4" t="str">
        <f t="shared" si="52"/>
        <v>NO</v>
      </c>
      <c r="D635" s="39"/>
      <c r="G635" s="2" t="str">
        <f t="shared" si="53"/>
        <v/>
      </c>
      <c r="H635" s="2">
        <f t="shared" si="50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si="51"/>
        <v>0</v>
      </c>
      <c r="C636" s="4" t="str">
        <f t="shared" si="52"/>
        <v>NO</v>
      </c>
      <c r="D636" s="39"/>
      <c r="G636" s="2" t="str">
        <f t="shared" si="53"/>
        <v/>
      </c>
      <c r="H636" s="2">
        <f t="shared" si="50"/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si="51"/>
        <v>0</v>
      </c>
      <c r="C637" s="4" t="str">
        <f t="shared" si="52"/>
        <v>NO</v>
      </c>
      <c r="D637" s="39"/>
      <c r="G637" s="2" t="str">
        <f t="shared" si="53"/>
        <v/>
      </c>
      <c r="H637" s="2">
        <f t="shared" si="50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si="51"/>
        <v>0</v>
      </c>
      <c r="C638" s="4" t="str">
        <f t="shared" si="52"/>
        <v>NO</v>
      </c>
      <c r="D638" s="39"/>
      <c r="G638" s="2" t="str">
        <f t="shared" si="53"/>
        <v/>
      </c>
      <c r="H638" s="2">
        <f t="shared" si="50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si="51"/>
        <v>0</v>
      </c>
      <c r="C639" s="4" t="str">
        <f t="shared" si="52"/>
        <v>NO</v>
      </c>
      <c r="D639" s="39"/>
      <c r="G639" s="2" t="str">
        <f t="shared" si="53"/>
        <v/>
      </c>
      <c r="H639" s="2">
        <f t="shared" si="50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si="51"/>
        <v>0</v>
      </c>
      <c r="C640" s="4" t="str">
        <f t="shared" si="52"/>
        <v>NO</v>
      </c>
      <c r="D640" s="39"/>
      <c r="G640" s="2" t="str">
        <f t="shared" si="53"/>
        <v/>
      </c>
      <c r="H640" s="2">
        <f t="shared" si="50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si="51"/>
        <v>0</v>
      </c>
      <c r="C641" s="4" t="str">
        <f t="shared" si="52"/>
        <v>NO</v>
      </c>
      <c r="D641" s="39"/>
      <c r="G641" s="2" t="str">
        <f t="shared" si="53"/>
        <v/>
      </c>
      <c r="H641" s="2">
        <f t="shared" si="50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si="51"/>
        <v>0</v>
      </c>
      <c r="C642" s="4" t="str">
        <f t="shared" si="52"/>
        <v>NO</v>
      </c>
      <c r="D642" s="39"/>
      <c r="G642" s="2" t="str">
        <f t="shared" si="53"/>
        <v/>
      </c>
      <c r="H642" s="2">
        <f t="shared" ref="H642:H705" si="54">IF(ISBLANK(J642),0,IF(ISNUMBER(SEARCH("+",J642)),RIGHT(J642,LEN(J642)-SEARCH("+",J642,1)),RIGHT(J642,LEN(J642)-SEARCH("-",J642,1)+1)))</f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ref="B643:B706" si="55">IF(C643="NO","0",IF(C643&gt;=11111,10000,ROUND(IF((SIGN(C643)=-1),C643*(1+$E$1/100),C643*(1-$E$1/100)),0)))</f>
        <v>0</v>
      </c>
      <c r="C643" s="4" t="str">
        <f t="shared" ref="C643:C706" si="56">IF(ISERROR(_xlfn.NUMBERVALUE(VLOOKUP(D643,G:H,2,0))),"NO",_xlfn.NUMBERVALUE(VLOOKUP(D643,G:H,2,0)))</f>
        <v>NO</v>
      </c>
      <c r="D643" s="39"/>
      <c r="G643" s="2" t="str">
        <f t="shared" ref="G643:G706" si="57">UPPER(IF(ISBLANK(J643),"",IF(ISNUMBER(SEARCH("+",J643)),LEFT(J643,SEARCH("+",J643,1)-1),LEFT(J643,SEARCH("-",J643,1)-1))))</f>
        <v/>
      </c>
      <c r="H643" s="2">
        <f t="shared" si="54"/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si="55"/>
        <v>0</v>
      </c>
      <c r="C644" s="4" t="str">
        <f t="shared" si="56"/>
        <v>NO</v>
      </c>
      <c r="D644" s="39"/>
      <c r="G644" s="2" t="str">
        <f t="shared" si="57"/>
        <v/>
      </c>
      <c r="H644" s="2">
        <f t="shared" si="54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si="55"/>
        <v>0</v>
      </c>
      <c r="C645" s="4" t="str">
        <f t="shared" si="56"/>
        <v>NO</v>
      </c>
      <c r="D645" s="39"/>
      <c r="G645" s="2" t="str">
        <f t="shared" si="57"/>
        <v/>
      </c>
      <c r="H645" s="2">
        <f t="shared" si="54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si="55"/>
        <v>0</v>
      </c>
      <c r="C646" s="4" t="str">
        <f t="shared" si="56"/>
        <v>NO</v>
      </c>
      <c r="D646" s="39"/>
      <c r="G646" s="2" t="str">
        <f t="shared" si="57"/>
        <v/>
      </c>
      <c r="H646" s="2">
        <f t="shared" si="54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si="55"/>
        <v>0</v>
      </c>
      <c r="C647" s="4" t="str">
        <f t="shared" si="56"/>
        <v>NO</v>
      </c>
      <c r="D647" s="39"/>
      <c r="G647" s="2" t="str">
        <f t="shared" si="57"/>
        <v/>
      </c>
      <c r="H647" s="2">
        <f t="shared" si="54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si="55"/>
        <v>0</v>
      </c>
      <c r="C648" s="4" t="str">
        <f t="shared" si="56"/>
        <v>NO</v>
      </c>
      <c r="D648" s="39"/>
      <c r="G648" s="2" t="str">
        <f t="shared" si="57"/>
        <v/>
      </c>
      <c r="H648" s="2">
        <f t="shared" si="54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si="55"/>
        <v>0</v>
      </c>
      <c r="C649" s="4" t="str">
        <f t="shared" si="56"/>
        <v>NO</v>
      </c>
      <c r="D649" s="39"/>
      <c r="G649" s="2" t="str">
        <f t="shared" si="57"/>
        <v/>
      </c>
      <c r="H649" s="2">
        <f t="shared" si="54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si="55"/>
        <v>0</v>
      </c>
      <c r="C650" s="4" t="str">
        <f t="shared" si="56"/>
        <v>NO</v>
      </c>
      <c r="D650" s="39"/>
      <c r="G650" s="2" t="str">
        <f t="shared" si="57"/>
        <v/>
      </c>
      <c r="H650" s="2">
        <f t="shared" si="54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si="55"/>
        <v>0</v>
      </c>
      <c r="C651" s="4" t="str">
        <f t="shared" si="56"/>
        <v>NO</v>
      </c>
      <c r="D651" s="39"/>
      <c r="G651" s="2" t="str">
        <f t="shared" si="57"/>
        <v/>
      </c>
      <c r="H651" s="2">
        <f t="shared" si="54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si="55"/>
        <v>0</v>
      </c>
      <c r="C652" s="4" t="str">
        <f t="shared" si="56"/>
        <v>NO</v>
      </c>
      <c r="D652" s="39"/>
      <c r="G652" s="2" t="str">
        <f t="shared" si="57"/>
        <v/>
      </c>
      <c r="H652" s="2">
        <f t="shared" si="54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si="55"/>
        <v>0</v>
      </c>
      <c r="C653" s="4" t="str">
        <f t="shared" si="56"/>
        <v>NO</v>
      </c>
      <c r="D653" s="39"/>
      <c r="G653" s="2" t="str">
        <f t="shared" si="57"/>
        <v/>
      </c>
      <c r="H653" s="2">
        <f t="shared" si="54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si="55"/>
        <v>0</v>
      </c>
      <c r="C654" s="4" t="str">
        <f t="shared" si="56"/>
        <v>NO</v>
      </c>
      <c r="D654" s="39"/>
      <c r="G654" s="2" t="str">
        <f t="shared" si="57"/>
        <v/>
      </c>
      <c r="H654" s="2">
        <f t="shared" si="54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si="55"/>
        <v>0</v>
      </c>
      <c r="C655" s="4" t="str">
        <f t="shared" si="56"/>
        <v>NO</v>
      </c>
      <c r="D655" s="39"/>
      <c r="G655" s="2" t="str">
        <f t="shared" si="57"/>
        <v/>
      </c>
      <c r="H655" s="2">
        <f t="shared" si="54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si="55"/>
        <v>0</v>
      </c>
      <c r="C656" s="4" t="str">
        <f t="shared" si="56"/>
        <v>NO</v>
      </c>
      <c r="D656" s="39"/>
      <c r="G656" s="2" t="str">
        <f t="shared" si="57"/>
        <v/>
      </c>
      <c r="H656" s="2">
        <f t="shared" si="54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si="55"/>
        <v>0</v>
      </c>
      <c r="C657" s="4" t="str">
        <f t="shared" si="56"/>
        <v>NO</v>
      </c>
      <c r="D657" s="39"/>
      <c r="G657" s="2" t="str">
        <f t="shared" si="57"/>
        <v/>
      </c>
      <c r="H657" s="2">
        <f t="shared" si="54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si="55"/>
        <v>0</v>
      </c>
      <c r="C658" s="4" t="str">
        <f t="shared" si="56"/>
        <v>NO</v>
      </c>
      <c r="D658" s="39"/>
      <c r="G658" s="2" t="str">
        <f t="shared" si="57"/>
        <v/>
      </c>
      <c r="H658" s="2">
        <f t="shared" si="54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si="55"/>
        <v>0</v>
      </c>
      <c r="C659" s="4" t="str">
        <f t="shared" si="56"/>
        <v>NO</v>
      </c>
      <c r="D659" s="39"/>
      <c r="G659" s="2" t="str">
        <f t="shared" si="57"/>
        <v/>
      </c>
      <c r="H659" s="2">
        <f t="shared" si="54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si="55"/>
        <v>0</v>
      </c>
      <c r="C660" s="4" t="str">
        <f t="shared" si="56"/>
        <v>NO</v>
      </c>
      <c r="D660" s="39"/>
      <c r="G660" s="2" t="str">
        <f t="shared" si="57"/>
        <v/>
      </c>
      <c r="H660" s="2">
        <f t="shared" si="54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si="55"/>
        <v>0</v>
      </c>
      <c r="C661" s="4" t="str">
        <f t="shared" si="56"/>
        <v>NO</v>
      </c>
      <c r="D661" s="39"/>
      <c r="G661" s="2" t="str">
        <f t="shared" si="57"/>
        <v/>
      </c>
      <c r="H661" s="2">
        <f t="shared" si="54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si="55"/>
        <v>0</v>
      </c>
      <c r="C662" s="4" t="str">
        <f t="shared" si="56"/>
        <v>NO</v>
      </c>
      <c r="D662" s="39"/>
      <c r="G662" s="2" t="str">
        <f t="shared" si="57"/>
        <v/>
      </c>
      <c r="H662" s="2">
        <f t="shared" si="54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si="55"/>
        <v>0</v>
      </c>
      <c r="C663" s="4" t="str">
        <f t="shared" si="56"/>
        <v>NO</v>
      </c>
      <c r="D663" s="39"/>
      <c r="G663" s="2" t="str">
        <f t="shared" si="57"/>
        <v/>
      </c>
      <c r="H663" s="2">
        <f t="shared" si="54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si="55"/>
        <v>0</v>
      </c>
      <c r="C664" s="4" t="str">
        <f t="shared" si="56"/>
        <v>NO</v>
      </c>
      <c r="D664" s="37"/>
      <c r="G664" s="2" t="str">
        <f t="shared" si="57"/>
        <v/>
      </c>
      <c r="H664" s="2">
        <f t="shared" si="54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si="55"/>
        <v>0</v>
      </c>
      <c r="C665" s="4" t="str">
        <f t="shared" si="56"/>
        <v>NO</v>
      </c>
      <c r="D665" s="37"/>
      <c r="G665" s="2" t="str">
        <f t="shared" si="57"/>
        <v/>
      </c>
      <c r="H665" s="2">
        <f t="shared" si="54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si="55"/>
        <v>0</v>
      </c>
      <c r="C666" s="4" t="str">
        <f t="shared" si="56"/>
        <v>NO</v>
      </c>
      <c r="D666" s="37"/>
      <c r="G666" s="2" t="str">
        <f t="shared" si="57"/>
        <v/>
      </c>
      <c r="H666" s="2">
        <f t="shared" si="54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si="55"/>
        <v>0</v>
      </c>
      <c r="C667" s="4" t="str">
        <f t="shared" si="56"/>
        <v>NO</v>
      </c>
      <c r="D667" s="37"/>
      <c r="G667" s="2" t="str">
        <f t="shared" si="57"/>
        <v/>
      </c>
      <c r="H667" s="2">
        <f t="shared" si="54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si="55"/>
        <v>0</v>
      </c>
      <c r="C668" s="4" t="str">
        <f t="shared" si="56"/>
        <v>NO</v>
      </c>
      <c r="D668" s="37"/>
      <c r="G668" s="2" t="str">
        <f t="shared" si="57"/>
        <v/>
      </c>
      <c r="H668" s="2">
        <f t="shared" si="54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si="55"/>
        <v>0</v>
      </c>
      <c r="C669" s="4" t="str">
        <f t="shared" si="56"/>
        <v>NO</v>
      </c>
      <c r="D669" s="37"/>
      <c r="G669" s="2" t="str">
        <f t="shared" si="57"/>
        <v/>
      </c>
      <c r="H669" s="2">
        <f t="shared" si="54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si="55"/>
        <v>0</v>
      </c>
      <c r="C670" s="4" t="str">
        <f t="shared" si="56"/>
        <v>NO</v>
      </c>
      <c r="D670" s="37"/>
      <c r="G670" s="2" t="str">
        <f t="shared" si="57"/>
        <v/>
      </c>
      <c r="H670" s="2">
        <f t="shared" si="54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si="55"/>
        <v>0</v>
      </c>
      <c r="C671" s="4" t="str">
        <f t="shared" si="56"/>
        <v>NO</v>
      </c>
      <c r="D671" s="37"/>
      <c r="G671" s="2" t="str">
        <f t="shared" si="57"/>
        <v/>
      </c>
      <c r="H671" s="2">
        <f t="shared" si="54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si="55"/>
        <v>0</v>
      </c>
      <c r="C672" s="4" t="str">
        <f t="shared" si="56"/>
        <v>NO</v>
      </c>
      <c r="D672" s="37"/>
      <c r="G672" s="2" t="str">
        <f t="shared" si="57"/>
        <v/>
      </c>
      <c r="H672" s="2">
        <f t="shared" si="54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si="55"/>
        <v>0</v>
      </c>
      <c r="C673" s="4" t="str">
        <f t="shared" si="56"/>
        <v>NO</v>
      </c>
      <c r="D673" s="37"/>
      <c r="G673" s="2" t="str">
        <f t="shared" si="57"/>
        <v/>
      </c>
      <c r="H673" s="2">
        <f t="shared" si="54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si="55"/>
        <v>0</v>
      </c>
      <c r="C674" s="4" t="str">
        <f t="shared" si="56"/>
        <v>NO</v>
      </c>
      <c r="D674" s="37"/>
      <c r="G674" s="2" t="str">
        <f t="shared" si="57"/>
        <v/>
      </c>
      <c r="H674" s="2">
        <f t="shared" si="54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si="55"/>
        <v>0</v>
      </c>
      <c r="C675" s="4" t="str">
        <f t="shared" si="56"/>
        <v>NO</v>
      </c>
      <c r="D675" s="37"/>
      <c r="G675" s="2" t="str">
        <f t="shared" si="57"/>
        <v/>
      </c>
      <c r="H675" s="2">
        <f t="shared" si="54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si="55"/>
        <v>0</v>
      </c>
      <c r="C676" s="4" t="str">
        <f t="shared" si="56"/>
        <v>NO</v>
      </c>
      <c r="D676" s="37"/>
      <c r="G676" s="2" t="str">
        <f t="shared" si="57"/>
        <v/>
      </c>
      <c r="H676" s="2">
        <f t="shared" si="54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si="55"/>
        <v>0</v>
      </c>
      <c r="C677" s="4" t="str">
        <f t="shared" si="56"/>
        <v>NO</v>
      </c>
      <c r="D677" s="37"/>
      <c r="G677" s="2" t="str">
        <f t="shared" si="57"/>
        <v/>
      </c>
      <c r="H677" s="2">
        <f t="shared" si="54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si="55"/>
        <v>0</v>
      </c>
      <c r="C678" s="4" t="str">
        <f t="shared" si="56"/>
        <v>NO</v>
      </c>
      <c r="D678" s="37"/>
      <c r="G678" s="2" t="str">
        <f t="shared" si="57"/>
        <v/>
      </c>
      <c r="H678" s="2">
        <f t="shared" si="54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si="55"/>
        <v>0</v>
      </c>
      <c r="C679" s="4" t="str">
        <f t="shared" si="56"/>
        <v>NO</v>
      </c>
      <c r="D679" s="37"/>
      <c r="G679" s="2" t="str">
        <f t="shared" si="57"/>
        <v/>
      </c>
      <c r="H679" s="2">
        <f t="shared" si="54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si="55"/>
        <v>0</v>
      </c>
      <c r="C680" s="4" t="str">
        <f t="shared" si="56"/>
        <v>NO</v>
      </c>
      <c r="D680" s="37"/>
      <c r="G680" s="2" t="str">
        <f t="shared" si="57"/>
        <v/>
      </c>
      <c r="H680" s="2">
        <f t="shared" si="54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si="55"/>
        <v>0</v>
      </c>
      <c r="C681" s="4" t="str">
        <f t="shared" si="56"/>
        <v>NO</v>
      </c>
      <c r="D681" s="37"/>
      <c r="G681" s="2" t="str">
        <f t="shared" si="57"/>
        <v/>
      </c>
      <c r="H681" s="2">
        <f t="shared" si="54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si="55"/>
        <v>0</v>
      </c>
      <c r="C682" s="4" t="str">
        <f t="shared" si="56"/>
        <v>NO</v>
      </c>
      <c r="D682" s="37"/>
      <c r="G682" s="2" t="str">
        <f t="shared" si="57"/>
        <v/>
      </c>
      <c r="H682" s="2">
        <f t="shared" si="54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si="55"/>
        <v>0</v>
      </c>
      <c r="C683" s="4" t="str">
        <f t="shared" si="56"/>
        <v>NO</v>
      </c>
      <c r="D683" s="37"/>
      <c r="G683" s="2" t="str">
        <f t="shared" si="57"/>
        <v/>
      </c>
      <c r="H683" s="2">
        <f t="shared" si="54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si="55"/>
        <v>0</v>
      </c>
      <c r="C684" s="4" t="str">
        <f t="shared" si="56"/>
        <v>NO</v>
      </c>
      <c r="D684" s="37"/>
      <c r="G684" s="2" t="str">
        <f t="shared" si="57"/>
        <v/>
      </c>
      <c r="H684" s="2">
        <f t="shared" si="54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si="55"/>
        <v>0</v>
      </c>
      <c r="C685" s="4" t="str">
        <f t="shared" si="56"/>
        <v>NO</v>
      </c>
      <c r="D685" s="37"/>
      <c r="G685" s="2" t="str">
        <f t="shared" si="57"/>
        <v/>
      </c>
      <c r="H685" s="2">
        <f t="shared" si="54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si="55"/>
        <v>0</v>
      </c>
      <c r="C686" s="4" t="str">
        <f t="shared" si="56"/>
        <v>NO</v>
      </c>
      <c r="D686" s="37"/>
      <c r="G686" s="2" t="str">
        <f t="shared" si="57"/>
        <v/>
      </c>
      <c r="H686" s="2">
        <f t="shared" si="54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si="55"/>
        <v>0</v>
      </c>
      <c r="C687" s="4" t="str">
        <f t="shared" si="56"/>
        <v>NO</v>
      </c>
      <c r="D687" s="37"/>
      <c r="G687" s="2" t="str">
        <f t="shared" si="57"/>
        <v/>
      </c>
      <c r="H687" s="2">
        <f t="shared" si="54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si="55"/>
        <v>0</v>
      </c>
      <c r="C688" s="4" t="str">
        <f t="shared" si="56"/>
        <v>NO</v>
      </c>
      <c r="D688" s="37"/>
      <c r="G688" s="2" t="str">
        <f t="shared" si="57"/>
        <v/>
      </c>
      <c r="H688" s="2">
        <f t="shared" si="54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si="55"/>
        <v>0</v>
      </c>
      <c r="C689" s="4" t="str">
        <f t="shared" si="56"/>
        <v>NO</v>
      </c>
      <c r="D689" s="37"/>
      <c r="G689" s="2" t="str">
        <f t="shared" si="57"/>
        <v/>
      </c>
      <c r="H689" s="2">
        <f t="shared" si="54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si="55"/>
        <v>0</v>
      </c>
      <c r="C690" s="4" t="str">
        <f t="shared" si="56"/>
        <v>NO</v>
      </c>
      <c r="D690" s="37"/>
      <c r="G690" s="2" t="str">
        <f t="shared" si="57"/>
        <v/>
      </c>
      <c r="H690" s="2">
        <f t="shared" si="54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si="55"/>
        <v>0</v>
      </c>
      <c r="C691" s="4" t="str">
        <f t="shared" si="56"/>
        <v>NO</v>
      </c>
      <c r="D691" s="37"/>
      <c r="G691" s="2" t="str">
        <f t="shared" si="57"/>
        <v/>
      </c>
      <c r="H691" s="2">
        <f t="shared" si="54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si="55"/>
        <v>0</v>
      </c>
      <c r="C692" s="4" t="str">
        <f t="shared" si="56"/>
        <v>NO</v>
      </c>
      <c r="D692" s="37"/>
      <c r="G692" s="2" t="str">
        <f t="shared" si="57"/>
        <v/>
      </c>
      <c r="H692" s="2">
        <f t="shared" si="54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si="55"/>
        <v>0</v>
      </c>
      <c r="C693" s="4" t="str">
        <f t="shared" si="56"/>
        <v>NO</v>
      </c>
      <c r="D693" s="37"/>
      <c r="G693" s="2" t="str">
        <f t="shared" si="57"/>
        <v/>
      </c>
      <c r="H693" s="2">
        <f t="shared" si="54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si="55"/>
        <v>0</v>
      </c>
      <c r="C694" s="4" t="str">
        <f t="shared" si="56"/>
        <v>NO</v>
      </c>
      <c r="D694" s="37"/>
      <c r="G694" s="2" t="str">
        <f t="shared" si="57"/>
        <v/>
      </c>
      <c r="H694" s="2">
        <f t="shared" si="54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si="55"/>
        <v>0</v>
      </c>
      <c r="C695" s="4" t="str">
        <f t="shared" si="56"/>
        <v>NO</v>
      </c>
      <c r="D695" s="37"/>
      <c r="G695" s="2" t="str">
        <f t="shared" si="57"/>
        <v/>
      </c>
      <c r="H695" s="2">
        <f t="shared" si="54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si="55"/>
        <v>0</v>
      </c>
      <c r="C696" s="4" t="str">
        <f t="shared" si="56"/>
        <v>NO</v>
      </c>
      <c r="D696" s="37"/>
      <c r="G696" s="2" t="str">
        <f t="shared" si="57"/>
        <v/>
      </c>
      <c r="H696" s="2">
        <f t="shared" si="54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si="55"/>
        <v>0</v>
      </c>
      <c r="C697" s="4" t="str">
        <f t="shared" si="56"/>
        <v>NO</v>
      </c>
      <c r="D697" s="37"/>
      <c r="G697" s="2" t="str">
        <f t="shared" si="57"/>
        <v/>
      </c>
      <c r="H697" s="2">
        <f t="shared" si="54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si="55"/>
        <v>0</v>
      </c>
      <c r="C698" s="4" t="str">
        <f t="shared" si="56"/>
        <v>NO</v>
      </c>
      <c r="D698" s="37"/>
      <c r="G698" s="2" t="str">
        <f t="shared" si="57"/>
        <v/>
      </c>
      <c r="H698" s="2">
        <f t="shared" si="54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si="55"/>
        <v>0</v>
      </c>
      <c r="C699" s="4" t="str">
        <f t="shared" si="56"/>
        <v>NO</v>
      </c>
      <c r="D699" s="37"/>
      <c r="G699" s="2" t="str">
        <f t="shared" si="57"/>
        <v/>
      </c>
      <c r="H699" s="2">
        <f t="shared" si="54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si="55"/>
        <v>0</v>
      </c>
      <c r="C700" s="4" t="str">
        <f t="shared" si="56"/>
        <v>NO</v>
      </c>
      <c r="D700" s="37"/>
      <c r="G700" s="2" t="str">
        <f t="shared" si="57"/>
        <v/>
      </c>
      <c r="H700" s="2">
        <f t="shared" si="54"/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si="55"/>
        <v>0</v>
      </c>
      <c r="C701" s="4" t="str">
        <f t="shared" si="56"/>
        <v>NO</v>
      </c>
      <c r="D701" s="37"/>
      <c r="G701" s="2" t="str">
        <f t="shared" si="57"/>
        <v/>
      </c>
      <c r="H701" s="2">
        <f t="shared" si="54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si="55"/>
        <v>0</v>
      </c>
      <c r="C702" s="4" t="str">
        <f t="shared" si="56"/>
        <v>NO</v>
      </c>
      <c r="D702" s="37"/>
      <c r="G702" s="2" t="str">
        <f t="shared" si="57"/>
        <v/>
      </c>
      <c r="H702" s="2">
        <f t="shared" si="54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si="55"/>
        <v>0</v>
      </c>
      <c r="C703" s="4" t="str">
        <f t="shared" si="56"/>
        <v>NO</v>
      </c>
      <c r="D703" s="37"/>
      <c r="G703" s="2" t="str">
        <f t="shared" si="57"/>
        <v/>
      </c>
      <c r="H703" s="2">
        <f t="shared" si="54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si="55"/>
        <v>0</v>
      </c>
      <c r="C704" s="4" t="str">
        <f t="shared" si="56"/>
        <v>NO</v>
      </c>
      <c r="D704" s="37"/>
      <c r="G704" s="2" t="str">
        <f t="shared" si="57"/>
        <v/>
      </c>
      <c r="H704" s="2">
        <f t="shared" si="54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si="55"/>
        <v>0</v>
      </c>
      <c r="C705" s="4" t="str">
        <f t="shared" si="56"/>
        <v>NO</v>
      </c>
      <c r="D705" s="37"/>
      <c r="G705" s="2" t="str">
        <f t="shared" si="57"/>
        <v/>
      </c>
      <c r="H705" s="2">
        <f t="shared" si="54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si="55"/>
        <v>0</v>
      </c>
      <c r="C706" s="4" t="str">
        <f t="shared" si="56"/>
        <v>NO</v>
      </c>
      <c r="D706" s="37"/>
      <c r="G706" s="2" t="str">
        <f t="shared" si="57"/>
        <v/>
      </c>
      <c r="H706" s="2">
        <f t="shared" ref="H706:H769" si="58">IF(ISBLANK(J706),0,IF(ISNUMBER(SEARCH("+",J706)),RIGHT(J706,LEN(J706)-SEARCH("+",J706,1)),RIGHT(J706,LEN(J706)-SEARCH("-",J706,1)+1)))</f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ref="B707:B770" si="59">IF(C707="NO","0",IF(C707&gt;=11111,10000,ROUND(IF((SIGN(C707)=-1),C707*(1+$E$1/100),C707*(1-$E$1/100)),0)))</f>
        <v>0</v>
      </c>
      <c r="C707" s="4" t="str">
        <f t="shared" ref="C707:C770" si="60">IF(ISERROR(_xlfn.NUMBERVALUE(VLOOKUP(D707,G:H,2,0))),"NO",_xlfn.NUMBERVALUE(VLOOKUP(D707,G:H,2,0)))</f>
        <v>NO</v>
      </c>
      <c r="D707" s="37"/>
      <c r="G707" s="2" t="str">
        <f t="shared" ref="G707:G770" si="61">UPPER(IF(ISBLANK(J707),"",IF(ISNUMBER(SEARCH("+",J707)),LEFT(J707,SEARCH("+",J707,1)-1),LEFT(J707,SEARCH("-",J707,1)-1))))</f>
        <v/>
      </c>
      <c r="H707" s="2">
        <f t="shared" si="58"/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si="59"/>
        <v>0</v>
      </c>
      <c r="C708" s="4" t="str">
        <f t="shared" si="60"/>
        <v>NO</v>
      </c>
      <c r="D708" s="37"/>
      <c r="G708" s="2" t="str">
        <f t="shared" si="61"/>
        <v/>
      </c>
      <c r="H708" s="2">
        <f t="shared" si="58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si="59"/>
        <v>0</v>
      </c>
      <c r="C709" s="4" t="str">
        <f t="shared" si="60"/>
        <v>NO</v>
      </c>
      <c r="D709" s="37"/>
      <c r="G709" s="2" t="str">
        <f t="shared" si="61"/>
        <v/>
      </c>
      <c r="H709" s="2">
        <f t="shared" si="58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si="59"/>
        <v>0</v>
      </c>
      <c r="C710" s="4" t="str">
        <f t="shared" si="60"/>
        <v>NO</v>
      </c>
      <c r="D710" s="37"/>
      <c r="G710" s="2" t="str">
        <f t="shared" si="61"/>
        <v/>
      </c>
      <c r="H710" s="2">
        <f t="shared" si="58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si="59"/>
        <v>0</v>
      </c>
      <c r="C711" s="4" t="str">
        <f t="shared" si="60"/>
        <v>NO</v>
      </c>
      <c r="D711" s="37"/>
      <c r="G711" s="2" t="str">
        <f t="shared" si="61"/>
        <v/>
      </c>
      <c r="H711" s="2">
        <f t="shared" si="58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si="59"/>
        <v>0</v>
      </c>
      <c r="C712" s="4" t="str">
        <f t="shared" si="60"/>
        <v>NO</v>
      </c>
      <c r="D712" s="37"/>
      <c r="G712" s="2" t="str">
        <f t="shared" si="61"/>
        <v/>
      </c>
      <c r="H712" s="2">
        <f t="shared" si="58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si="59"/>
        <v>0</v>
      </c>
      <c r="C713" s="4" t="str">
        <f t="shared" si="60"/>
        <v>NO</v>
      </c>
      <c r="D713" s="37"/>
      <c r="G713" s="2" t="str">
        <f t="shared" si="61"/>
        <v/>
      </c>
      <c r="H713" s="2">
        <f t="shared" si="58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si="59"/>
        <v>0</v>
      </c>
      <c r="C714" s="4" t="str">
        <f t="shared" si="60"/>
        <v>NO</v>
      </c>
      <c r="D714" s="37"/>
      <c r="G714" s="2" t="str">
        <f t="shared" si="61"/>
        <v/>
      </c>
      <c r="H714" s="2">
        <f t="shared" si="58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si="59"/>
        <v>0</v>
      </c>
      <c r="C715" s="4" t="str">
        <f t="shared" si="60"/>
        <v>NO</v>
      </c>
      <c r="D715" s="37"/>
      <c r="G715" s="2" t="str">
        <f t="shared" si="61"/>
        <v/>
      </c>
      <c r="H715" s="2">
        <f t="shared" si="58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si="59"/>
        <v>0</v>
      </c>
      <c r="C716" s="4" t="str">
        <f t="shared" si="60"/>
        <v>NO</v>
      </c>
      <c r="D716" s="37"/>
      <c r="G716" s="2" t="str">
        <f t="shared" si="61"/>
        <v/>
      </c>
      <c r="H716" s="2">
        <f t="shared" si="58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si="59"/>
        <v>0</v>
      </c>
      <c r="C717" s="4" t="str">
        <f t="shared" si="60"/>
        <v>NO</v>
      </c>
      <c r="D717" s="37"/>
      <c r="G717" s="2" t="str">
        <f t="shared" si="61"/>
        <v/>
      </c>
      <c r="H717" s="2">
        <f t="shared" si="58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si="59"/>
        <v>0</v>
      </c>
      <c r="C718" s="4" t="str">
        <f t="shared" si="60"/>
        <v>NO</v>
      </c>
      <c r="D718" s="37"/>
      <c r="G718" s="2" t="str">
        <f t="shared" si="61"/>
        <v/>
      </c>
      <c r="H718" s="2">
        <f t="shared" si="58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si="59"/>
        <v>0</v>
      </c>
      <c r="C719" s="4" t="str">
        <f t="shared" si="60"/>
        <v>NO</v>
      </c>
      <c r="D719" s="37"/>
      <c r="G719" s="2" t="str">
        <f t="shared" si="61"/>
        <v/>
      </c>
      <c r="H719" s="2">
        <f t="shared" si="58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si="59"/>
        <v>0</v>
      </c>
      <c r="C720" s="4" t="str">
        <f t="shared" si="60"/>
        <v>NO</v>
      </c>
      <c r="D720" s="37"/>
      <c r="G720" s="2" t="str">
        <f t="shared" si="61"/>
        <v/>
      </c>
      <c r="H720" s="2">
        <f t="shared" si="58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si="59"/>
        <v>0</v>
      </c>
      <c r="C721" s="4" t="str">
        <f t="shared" si="60"/>
        <v>NO</v>
      </c>
      <c r="D721" s="37"/>
      <c r="G721" s="2" t="str">
        <f t="shared" si="61"/>
        <v/>
      </c>
      <c r="H721" s="2">
        <f t="shared" si="58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si="59"/>
        <v>0</v>
      </c>
      <c r="C722" s="4" t="str">
        <f t="shared" si="60"/>
        <v>NO</v>
      </c>
      <c r="D722" s="37"/>
      <c r="G722" s="2" t="str">
        <f t="shared" si="61"/>
        <v/>
      </c>
      <c r="H722" s="2">
        <f t="shared" si="58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si="59"/>
        <v>0</v>
      </c>
      <c r="C723" s="4" t="str">
        <f t="shared" si="60"/>
        <v>NO</v>
      </c>
      <c r="D723" s="37"/>
      <c r="G723" s="2" t="str">
        <f t="shared" si="61"/>
        <v/>
      </c>
      <c r="H723" s="2">
        <f t="shared" si="58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si="59"/>
        <v>0</v>
      </c>
      <c r="C724" s="4" t="str">
        <f t="shared" si="60"/>
        <v>NO</v>
      </c>
      <c r="D724" s="37"/>
      <c r="G724" s="2" t="str">
        <f t="shared" si="61"/>
        <v/>
      </c>
      <c r="H724" s="2">
        <f t="shared" si="58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si="59"/>
        <v>0</v>
      </c>
      <c r="C725" s="4" t="str">
        <f t="shared" si="60"/>
        <v>NO</v>
      </c>
      <c r="D725" s="37"/>
      <c r="G725" s="2" t="str">
        <f t="shared" si="61"/>
        <v/>
      </c>
      <c r="H725" s="2">
        <f t="shared" si="58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si="59"/>
        <v>0</v>
      </c>
      <c r="C726" s="4" t="str">
        <f t="shared" si="60"/>
        <v>NO</v>
      </c>
      <c r="D726" s="37"/>
      <c r="G726" s="2" t="str">
        <f t="shared" si="61"/>
        <v/>
      </c>
      <c r="H726" s="2">
        <f t="shared" si="58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si="59"/>
        <v>0</v>
      </c>
      <c r="C727" s="4" t="str">
        <f t="shared" si="60"/>
        <v>NO</v>
      </c>
      <c r="D727" s="37"/>
      <c r="G727" s="2" t="str">
        <f t="shared" si="61"/>
        <v/>
      </c>
      <c r="H727" s="2">
        <f t="shared" si="58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si="59"/>
        <v>0</v>
      </c>
      <c r="C728" s="4" t="str">
        <f t="shared" si="60"/>
        <v>NO</v>
      </c>
      <c r="D728" s="37"/>
      <c r="G728" s="2" t="str">
        <f t="shared" si="61"/>
        <v/>
      </c>
      <c r="H728" s="2">
        <f t="shared" si="58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si="59"/>
        <v>0</v>
      </c>
      <c r="C729" s="4" t="str">
        <f t="shared" si="60"/>
        <v>NO</v>
      </c>
      <c r="D729" s="37"/>
      <c r="G729" s="2" t="str">
        <f t="shared" si="61"/>
        <v/>
      </c>
      <c r="H729" s="2">
        <f t="shared" si="58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si="59"/>
        <v>0</v>
      </c>
      <c r="C730" s="4" t="str">
        <f t="shared" si="60"/>
        <v>NO</v>
      </c>
      <c r="D730" s="37"/>
      <c r="G730" s="2" t="str">
        <f t="shared" si="61"/>
        <v/>
      </c>
      <c r="H730" s="2">
        <f t="shared" si="58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si="59"/>
        <v>0</v>
      </c>
      <c r="C731" s="4" t="str">
        <f t="shared" si="60"/>
        <v>NO</v>
      </c>
      <c r="D731" s="37"/>
      <c r="G731" s="2" t="str">
        <f t="shared" si="61"/>
        <v/>
      </c>
      <c r="H731" s="2">
        <f t="shared" si="58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si="59"/>
        <v>0</v>
      </c>
      <c r="C732" s="4" t="str">
        <f t="shared" si="60"/>
        <v>NO</v>
      </c>
      <c r="D732" s="37"/>
      <c r="G732" s="2" t="str">
        <f t="shared" si="61"/>
        <v/>
      </c>
      <c r="H732" s="2">
        <f t="shared" si="58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si="59"/>
        <v>0</v>
      </c>
      <c r="C733" s="4" t="str">
        <f t="shared" si="60"/>
        <v>NO</v>
      </c>
      <c r="D733" s="37"/>
      <c r="G733" s="2" t="str">
        <f t="shared" si="61"/>
        <v/>
      </c>
      <c r="H733" s="2">
        <f t="shared" si="58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si="59"/>
        <v>0</v>
      </c>
      <c r="C734" s="4" t="str">
        <f t="shared" si="60"/>
        <v>NO</v>
      </c>
      <c r="D734" s="37"/>
      <c r="G734" s="2" t="str">
        <f t="shared" si="61"/>
        <v/>
      </c>
      <c r="H734" s="2">
        <f t="shared" si="58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si="59"/>
        <v>0</v>
      </c>
      <c r="C735" s="4" t="str">
        <f t="shared" si="60"/>
        <v>NO</v>
      </c>
      <c r="D735" s="37"/>
      <c r="G735" s="2" t="str">
        <f t="shared" si="61"/>
        <v/>
      </c>
      <c r="H735" s="2">
        <f t="shared" si="58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si="59"/>
        <v>0</v>
      </c>
      <c r="C736" s="4" t="str">
        <f t="shared" si="60"/>
        <v>NO</v>
      </c>
      <c r="D736" s="37"/>
      <c r="G736" s="2" t="str">
        <f t="shared" si="61"/>
        <v/>
      </c>
      <c r="H736" s="2">
        <f t="shared" si="58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si="59"/>
        <v>0</v>
      </c>
      <c r="C737" s="4" t="str">
        <f t="shared" si="60"/>
        <v>NO</v>
      </c>
      <c r="D737" s="37"/>
      <c r="G737" s="2" t="str">
        <f t="shared" si="61"/>
        <v/>
      </c>
      <c r="H737" s="2">
        <f t="shared" si="58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si="59"/>
        <v>0</v>
      </c>
      <c r="C738" s="4" t="str">
        <f t="shared" si="60"/>
        <v>NO</v>
      </c>
      <c r="D738" s="37"/>
      <c r="G738" s="2" t="str">
        <f t="shared" si="61"/>
        <v/>
      </c>
      <c r="H738" s="2">
        <f t="shared" si="58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si="59"/>
        <v>0</v>
      </c>
      <c r="C739" s="4" t="str">
        <f t="shared" si="60"/>
        <v>NO</v>
      </c>
      <c r="D739" s="37"/>
      <c r="G739" s="2" t="str">
        <f t="shared" si="61"/>
        <v/>
      </c>
      <c r="H739" s="2">
        <f t="shared" si="58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si="59"/>
        <v>0</v>
      </c>
      <c r="C740" s="4" t="str">
        <f t="shared" si="60"/>
        <v>NO</v>
      </c>
      <c r="D740" s="37"/>
      <c r="G740" s="2" t="str">
        <f t="shared" si="61"/>
        <v/>
      </c>
      <c r="H740" s="2">
        <f t="shared" si="58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si="59"/>
        <v>0</v>
      </c>
      <c r="C741" s="4" t="str">
        <f t="shared" si="60"/>
        <v>NO</v>
      </c>
      <c r="D741" s="37"/>
      <c r="G741" s="2" t="str">
        <f t="shared" si="61"/>
        <v/>
      </c>
      <c r="H741" s="2">
        <f t="shared" si="58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si="59"/>
        <v>0</v>
      </c>
      <c r="C742" s="4" t="str">
        <f t="shared" si="60"/>
        <v>NO</v>
      </c>
      <c r="D742" s="37"/>
      <c r="G742" s="2" t="str">
        <f t="shared" si="61"/>
        <v/>
      </c>
      <c r="H742" s="2">
        <f t="shared" si="58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si="59"/>
        <v>0</v>
      </c>
      <c r="C743" s="4" t="str">
        <f t="shared" si="60"/>
        <v>NO</v>
      </c>
      <c r="D743" s="37"/>
      <c r="G743" s="2" t="str">
        <f t="shared" si="61"/>
        <v/>
      </c>
      <c r="H743" s="2">
        <f t="shared" si="58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si="59"/>
        <v>0</v>
      </c>
      <c r="C744" s="4" t="str">
        <f t="shared" si="60"/>
        <v>NO</v>
      </c>
      <c r="D744" s="37"/>
      <c r="G744" s="2" t="str">
        <f t="shared" si="61"/>
        <v/>
      </c>
      <c r="H744" s="2">
        <f t="shared" si="58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si="59"/>
        <v>0</v>
      </c>
      <c r="C745" s="4" t="str">
        <f t="shared" si="60"/>
        <v>NO</v>
      </c>
      <c r="D745" s="37"/>
      <c r="G745" s="2" t="str">
        <f t="shared" si="61"/>
        <v/>
      </c>
      <c r="H745" s="2">
        <f t="shared" si="58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si="59"/>
        <v>0</v>
      </c>
      <c r="C746" s="4" t="str">
        <f t="shared" si="60"/>
        <v>NO</v>
      </c>
      <c r="D746" s="37"/>
      <c r="G746" s="2" t="str">
        <f t="shared" si="61"/>
        <v/>
      </c>
      <c r="H746" s="2">
        <f t="shared" si="58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si="59"/>
        <v>0</v>
      </c>
      <c r="C747" s="4" t="str">
        <f t="shared" si="60"/>
        <v>NO</v>
      </c>
      <c r="D747" s="37"/>
      <c r="G747" s="2" t="str">
        <f t="shared" si="61"/>
        <v/>
      </c>
      <c r="H747" s="2">
        <f t="shared" si="58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si="59"/>
        <v>0</v>
      </c>
      <c r="C748" s="4" t="str">
        <f t="shared" si="60"/>
        <v>NO</v>
      </c>
      <c r="D748" s="37"/>
      <c r="G748" s="2" t="str">
        <f t="shared" si="61"/>
        <v/>
      </c>
      <c r="H748" s="2">
        <f t="shared" si="58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si="59"/>
        <v>0</v>
      </c>
      <c r="C749" s="4" t="str">
        <f t="shared" si="60"/>
        <v>NO</v>
      </c>
      <c r="D749" s="37"/>
      <c r="G749" s="2" t="str">
        <f t="shared" si="61"/>
        <v/>
      </c>
      <c r="H749" s="2">
        <f t="shared" si="58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si="59"/>
        <v>0</v>
      </c>
      <c r="C750" s="4" t="str">
        <f t="shared" si="60"/>
        <v>NO</v>
      </c>
      <c r="D750" s="37"/>
      <c r="G750" s="2" t="str">
        <f t="shared" si="61"/>
        <v/>
      </c>
      <c r="H750" s="2">
        <f t="shared" si="58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si="59"/>
        <v>0</v>
      </c>
      <c r="C751" s="4" t="str">
        <f t="shared" si="60"/>
        <v>NO</v>
      </c>
      <c r="D751" s="37"/>
      <c r="G751" s="2" t="str">
        <f t="shared" si="61"/>
        <v/>
      </c>
      <c r="H751" s="2">
        <f t="shared" si="58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si="59"/>
        <v>0</v>
      </c>
      <c r="C752" s="4" t="str">
        <f t="shared" si="60"/>
        <v>NO</v>
      </c>
      <c r="D752" s="37"/>
      <c r="G752" s="2" t="str">
        <f t="shared" si="61"/>
        <v/>
      </c>
      <c r="H752" s="2">
        <f t="shared" si="58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si="59"/>
        <v>0</v>
      </c>
      <c r="C753" s="4" t="str">
        <f t="shared" si="60"/>
        <v>NO</v>
      </c>
      <c r="D753" s="37"/>
      <c r="G753" s="2" t="str">
        <f t="shared" si="61"/>
        <v/>
      </c>
      <c r="H753" s="2">
        <f t="shared" si="58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si="59"/>
        <v>0</v>
      </c>
      <c r="C754" s="4" t="str">
        <f t="shared" si="60"/>
        <v>NO</v>
      </c>
      <c r="D754" s="37"/>
      <c r="G754" s="2" t="str">
        <f t="shared" si="61"/>
        <v/>
      </c>
      <c r="H754" s="2">
        <f t="shared" si="58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si="59"/>
        <v>0</v>
      </c>
      <c r="C755" s="4" t="str">
        <f t="shared" si="60"/>
        <v>NO</v>
      </c>
      <c r="D755" s="37"/>
      <c r="G755" s="2" t="str">
        <f t="shared" si="61"/>
        <v/>
      </c>
      <c r="H755" s="2">
        <f t="shared" si="58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si="59"/>
        <v>0</v>
      </c>
      <c r="C756" s="4" t="str">
        <f t="shared" si="60"/>
        <v>NO</v>
      </c>
      <c r="D756" s="37"/>
      <c r="G756" s="2" t="str">
        <f t="shared" si="61"/>
        <v/>
      </c>
      <c r="H756" s="2">
        <f t="shared" si="58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si="59"/>
        <v>0</v>
      </c>
      <c r="C757" s="4" t="str">
        <f t="shared" si="60"/>
        <v>NO</v>
      </c>
      <c r="D757" s="37"/>
      <c r="G757" s="2" t="str">
        <f t="shared" si="61"/>
        <v/>
      </c>
      <c r="H757" s="2">
        <f t="shared" si="58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si="59"/>
        <v>0</v>
      </c>
      <c r="C758" s="4" t="str">
        <f t="shared" si="60"/>
        <v>NO</v>
      </c>
      <c r="D758" s="37"/>
      <c r="G758" s="2" t="str">
        <f t="shared" si="61"/>
        <v/>
      </c>
      <c r="H758" s="2">
        <f t="shared" si="58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si="59"/>
        <v>0</v>
      </c>
      <c r="C759" s="4" t="str">
        <f t="shared" si="60"/>
        <v>NO</v>
      </c>
      <c r="D759" s="37"/>
      <c r="G759" s="2" t="str">
        <f t="shared" si="61"/>
        <v/>
      </c>
      <c r="H759" s="2">
        <f t="shared" si="58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si="59"/>
        <v>0</v>
      </c>
      <c r="C760" s="4" t="str">
        <f t="shared" si="60"/>
        <v>NO</v>
      </c>
      <c r="D760" s="37"/>
      <c r="G760" s="2" t="str">
        <f t="shared" si="61"/>
        <v/>
      </c>
      <c r="H760" s="2">
        <f t="shared" si="58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si="59"/>
        <v>0</v>
      </c>
      <c r="C761" s="4" t="str">
        <f t="shared" si="60"/>
        <v>NO</v>
      </c>
      <c r="D761" s="37"/>
      <c r="G761" s="2" t="str">
        <f t="shared" si="61"/>
        <v/>
      </c>
      <c r="H761" s="2">
        <f t="shared" si="58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si="59"/>
        <v>0</v>
      </c>
      <c r="C762" s="4" t="str">
        <f t="shared" si="60"/>
        <v>NO</v>
      </c>
      <c r="D762" s="37"/>
      <c r="G762" s="2" t="str">
        <f t="shared" si="61"/>
        <v/>
      </c>
      <c r="H762" s="2">
        <f t="shared" si="58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si="59"/>
        <v>0</v>
      </c>
      <c r="C763" s="4" t="str">
        <f t="shared" si="60"/>
        <v>NO</v>
      </c>
      <c r="D763" s="37"/>
      <c r="G763" s="2" t="str">
        <f t="shared" si="61"/>
        <v/>
      </c>
      <c r="H763" s="2">
        <f t="shared" si="58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si="59"/>
        <v>0</v>
      </c>
      <c r="C764" s="4" t="str">
        <f t="shared" si="60"/>
        <v>NO</v>
      </c>
      <c r="D764" s="37"/>
      <c r="G764" s="2" t="str">
        <f t="shared" si="61"/>
        <v/>
      </c>
      <c r="H764" s="2">
        <f t="shared" si="58"/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si="59"/>
        <v>0</v>
      </c>
      <c r="C765" s="4" t="str">
        <f t="shared" si="60"/>
        <v>NO</v>
      </c>
      <c r="D765" s="37"/>
      <c r="G765" s="2" t="str">
        <f t="shared" si="61"/>
        <v/>
      </c>
      <c r="H765" s="2">
        <f t="shared" si="58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si="59"/>
        <v>0</v>
      </c>
      <c r="C766" s="4" t="str">
        <f t="shared" si="60"/>
        <v>NO</v>
      </c>
      <c r="D766" s="37"/>
      <c r="G766" s="2" t="str">
        <f t="shared" si="61"/>
        <v/>
      </c>
      <c r="H766" s="2">
        <f t="shared" si="58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si="59"/>
        <v>0</v>
      </c>
      <c r="C767" s="4" t="str">
        <f t="shared" si="60"/>
        <v>NO</v>
      </c>
      <c r="D767" s="37"/>
      <c r="G767" s="2" t="str">
        <f t="shared" si="61"/>
        <v/>
      </c>
      <c r="H767" s="2">
        <f t="shared" si="58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si="59"/>
        <v>0</v>
      </c>
      <c r="C768" s="4" t="str">
        <f t="shared" si="60"/>
        <v>NO</v>
      </c>
      <c r="D768" s="37"/>
      <c r="G768" s="2" t="str">
        <f t="shared" si="61"/>
        <v/>
      </c>
      <c r="H768" s="2">
        <f t="shared" si="58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si="59"/>
        <v>0</v>
      </c>
      <c r="C769" s="4" t="str">
        <f t="shared" si="60"/>
        <v>NO</v>
      </c>
      <c r="D769" s="37"/>
      <c r="G769" s="2" t="str">
        <f t="shared" si="61"/>
        <v/>
      </c>
      <c r="H769" s="2">
        <f t="shared" si="58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si="59"/>
        <v>0</v>
      </c>
      <c r="C770" s="4" t="str">
        <f t="shared" si="60"/>
        <v>NO</v>
      </c>
      <c r="D770" s="37"/>
      <c r="G770" s="2" t="str">
        <f t="shared" si="61"/>
        <v/>
      </c>
      <c r="H770" s="2">
        <f t="shared" ref="H770:H833" si="62">IF(ISBLANK(J770),0,IF(ISNUMBER(SEARCH("+",J770)),RIGHT(J770,LEN(J770)-SEARCH("+",J770,1)),RIGHT(J770,LEN(J770)-SEARCH("-",J770,1)+1)))</f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ref="B771:B834" si="63">IF(C771="NO","0",IF(C771&gt;=11111,10000,ROUND(IF((SIGN(C771)=-1),C771*(1+$E$1/100),C771*(1-$E$1/100)),0)))</f>
        <v>0</v>
      </c>
      <c r="C771" s="4" t="str">
        <f t="shared" ref="C771:C834" si="64">IF(ISERROR(_xlfn.NUMBERVALUE(VLOOKUP(D771,G:H,2,0))),"NO",_xlfn.NUMBERVALUE(VLOOKUP(D771,G:H,2,0)))</f>
        <v>NO</v>
      </c>
      <c r="D771" s="37"/>
      <c r="G771" s="2" t="str">
        <f t="shared" ref="G771:G834" si="65">UPPER(IF(ISBLANK(J771),"",IF(ISNUMBER(SEARCH("+",J771)),LEFT(J771,SEARCH("+",J771,1)-1),LEFT(J771,SEARCH("-",J771,1)-1))))</f>
        <v/>
      </c>
      <c r="H771" s="2">
        <f t="shared" si="62"/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si="63"/>
        <v>0</v>
      </c>
      <c r="C772" s="4" t="str">
        <f t="shared" si="64"/>
        <v>NO</v>
      </c>
      <c r="D772" s="37"/>
      <c r="G772" s="2" t="str">
        <f t="shared" si="65"/>
        <v/>
      </c>
      <c r="H772" s="2">
        <f t="shared" si="62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si="63"/>
        <v>0</v>
      </c>
      <c r="C773" s="4" t="str">
        <f t="shared" si="64"/>
        <v>NO</v>
      </c>
      <c r="D773" s="37"/>
      <c r="G773" s="2" t="str">
        <f t="shared" si="65"/>
        <v/>
      </c>
      <c r="H773" s="2">
        <f t="shared" si="62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si="63"/>
        <v>0</v>
      </c>
      <c r="C774" s="4" t="str">
        <f t="shared" si="64"/>
        <v>NO</v>
      </c>
      <c r="D774" s="37"/>
      <c r="G774" s="2" t="str">
        <f t="shared" si="65"/>
        <v/>
      </c>
      <c r="H774" s="2">
        <f t="shared" si="62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si="63"/>
        <v>0</v>
      </c>
      <c r="C775" s="4" t="str">
        <f t="shared" si="64"/>
        <v>NO</v>
      </c>
      <c r="D775" s="37"/>
      <c r="G775" s="2" t="str">
        <f t="shared" si="65"/>
        <v/>
      </c>
      <c r="H775" s="2">
        <f t="shared" si="62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si="63"/>
        <v>0</v>
      </c>
      <c r="C776" s="4" t="str">
        <f t="shared" si="64"/>
        <v>NO</v>
      </c>
      <c r="D776" s="37"/>
      <c r="G776" s="2" t="str">
        <f t="shared" si="65"/>
        <v/>
      </c>
      <c r="H776" s="2">
        <f t="shared" si="62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si="63"/>
        <v>0</v>
      </c>
      <c r="C777" s="4" t="str">
        <f t="shared" si="64"/>
        <v>NO</v>
      </c>
      <c r="D777" s="37"/>
      <c r="G777" s="2" t="str">
        <f t="shared" si="65"/>
        <v/>
      </c>
      <c r="H777" s="2">
        <f t="shared" si="62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si="63"/>
        <v>0</v>
      </c>
      <c r="C778" s="4" t="str">
        <f t="shared" si="64"/>
        <v>NO</v>
      </c>
      <c r="D778" s="37"/>
      <c r="G778" s="2" t="str">
        <f t="shared" si="65"/>
        <v/>
      </c>
      <c r="H778" s="2">
        <f t="shared" si="62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si="63"/>
        <v>0</v>
      </c>
      <c r="C779" s="4" t="str">
        <f t="shared" si="64"/>
        <v>NO</v>
      </c>
      <c r="D779" s="37"/>
      <c r="G779" s="2" t="str">
        <f t="shared" si="65"/>
        <v/>
      </c>
      <c r="H779" s="2">
        <f t="shared" si="62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si="63"/>
        <v>0</v>
      </c>
      <c r="C780" s="4" t="str">
        <f t="shared" si="64"/>
        <v>NO</v>
      </c>
      <c r="D780" s="37"/>
      <c r="G780" s="2" t="str">
        <f t="shared" si="65"/>
        <v/>
      </c>
      <c r="H780" s="2">
        <f t="shared" si="62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si="63"/>
        <v>0</v>
      </c>
      <c r="C781" s="4" t="str">
        <f t="shared" si="64"/>
        <v>NO</v>
      </c>
      <c r="D781" s="37"/>
      <c r="G781" s="2" t="str">
        <f t="shared" si="65"/>
        <v/>
      </c>
      <c r="H781" s="2">
        <f t="shared" si="62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si="63"/>
        <v>0</v>
      </c>
      <c r="C782" s="4" t="str">
        <f t="shared" si="64"/>
        <v>NO</v>
      </c>
      <c r="D782" s="37"/>
      <c r="G782" s="2" t="str">
        <f t="shared" si="65"/>
        <v/>
      </c>
      <c r="H782" s="2">
        <f t="shared" si="62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si="63"/>
        <v>0</v>
      </c>
      <c r="C783" s="4" t="str">
        <f t="shared" si="64"/>
        <v>NO</v>
      </c>
      <c r="D783" s="37"/>
      <c r="G783" s="2" t="str">
        <f t="shared" si="65"/>
        <v/>
      </c>
      <c r="H783" s="2">
        <f t="shared" si="62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si="63"/>
        <v>0</v>
      </c>
      <c r="C784" s="4" t="str">
        <f t="shared" si="64"/>
        <v>NO</v>
      </c>
      <c r="D784" s="37"/>
      <c r="G784" s="2" t="str">
        <f t="shared" si="65"/>
        <v/>
      </c>
      <c r="H784" s="2">
        <f t="shared" si="62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si="63"/>
        <v>0</v>
      </c>
      <c r="C785" s="4" t="str">
        <f t="shared" si="64"/>
        <v>NO</v>
      </c>
      <c r="D785" s="37"/>
      <c r="G785" s="2" t="str">
        <f t="shared" si="65"/>
        <v/>
      </c>
      <c r="H785" s="2">
        <f t="shared" si="62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si="63"/>
        <v>0</v>
      </c>
      <c r="C786" s="4" t="str">
        <f t="shared" si="64"/>
        <v>NO</v>
      </c>
      <c r="D786" s="37"/>
      <c r="G786" s="2" t="str">
        <f t="shared" si="65"/>
        <v/>
      </c>
      <c r="H786" s="2">
        <f t="shared" si="62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si="63"/>
        <v>0</v>
      </c>
      <c r="C787" s="4" t="str">
        <f t="shared" si="64"/>
        <v>NO</v>
      </c>
      <c r="D787" s="37"/>
      <c r="G787" s="2" t="str">
        <f t="shared" si="65"/>
        <v/>
      </c>
      <c r="H787" s="2">
        <f t="shared" si="62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si="63"/>
        <v>0</v>
      </c>
      <c r="C788" s="4" t="str">
        <f t="shared" si="64"/>
        <v>NO</v>
      </c>
      <c r="D788" s="37"/>
      <c r="G788" s="2" t="str">
        <f t="shared" si="65"/>
        <v/>
      </c>
      <c r="H788" s="2">
        <f t="shared" si="62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si="63"/>
        <v>0</v>
      </c>
      <c r="C789" s="4" t="str">
        <f t="shared" si="64"/>
        <v>NO</v>
      </c>
      <c r="D789" s="37"/>
      <c r="G789" s="2" t="str">
        <f t="shared" si="65"/>
        <v/>
      </c>
      <c r="H789" s="2">
        <f t="shared" si="62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si="63"/>
        <v>0</v>
      </c>
      <c r="C790" s="4" t="str">
        <f t="shared" si="64"/>
        <v>NO</v>
      </c>
      <c r="D790" s="37"/>
      <c r="G790" s="2" t="str">
        <f t="shared" si="65"/>
        <v/>
      </c>
      <c r="H790" s="2">
        <f t="shared" si="62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si="63"/>
        <v>0</v>
      </c>
      <c r="C791" s="4" t="str">
        <f t="shared" si="64"/>
        <v>NO</v>
      </c>
      <c r="D791" s="37"/>
      <c r="G791" s="2" t="str">
        <f t="shared" si="65"/>
        <v/>
      </c>
      <c r="H791" s="2">
        <f t="shared" si="62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si="63"/>
        <v>0</v>
      </c>
      <c r="C792" s="4" t="str">
        <f t="shared" si="64"/>
        <v>NO</v>
      </c>
      <c r="D792" s="37"/>
      <c r="G792" s="2" t="str">
        <f t="shared" si="65"/>
        <v/>
      </c>
      <c r="H792" s="2">
        <f t="shared" si="62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si="63"/>
        <v>0</v>
      </c>
      <c r="C793" s="4" t="str">
        <f t="shared" si="64"/>
        <v>NO</v>
      </c>
      <c r="D793" s="37"/>
      <c r="G793" s="2" t="str">
        <f t="shared" si="65"/>
        <v/>
      </c>
      <c r="H793" s="2">
        <f t="shared" si="62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si="63"/>
        <v>0</v>
      </c>
      <c r="C794" s="4" t="str">
        <f t="shared" si="64"/>
        <v>NO</v>
      </c>
      <c r="D794" s="37"/>
      <c r="G794" s="2" t="str">
        <f t="shared" si="65"/>
        <v/>
      </c>
      <c r="H794" s="2">
        <f t="shared" si="62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si="63"/>
        <v>0</v>
      </c>
      <c r="C795" s="4" t="str">
        <f t="shared" si="64"/>
        <v>NO</v>
      </c>
      <c r="D795" s="37"/>
      <c r="G795" s="2" t="str">
        <f t="shared" si="65"/>
        <v/>
      </c>
      <c r="H795" s="2">
        <f t="shared" si="62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si="63"/>
        <v>0</v>
      </c>
      <c r="C796" s="4" t="str">
        <f t="shared" si="64"/>
        <v>NO</v>
      </c>
      <c r="D796" s="37"/>
      <c r="G796" s="2" t="str">
        <f t="shared" si="65"/>
        <v/>
      </c>
      <c r="H796" s="2">
        <f t="shared" si="62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si="63"/>
        <v>0</v>
      </c>
      <c r="C797" s="4" t="str">
        <f t="shared" si="64"/>
        <v>NO</v>
      </c>
      <c r="D797" s="37"/>
      <c r="G797" s="2" t="str">
        <f t="shared" si="65"/>
        <v/>
      </c>
      <c r="H797" s="2">
        <f t="shared" si="62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si="63"/>
        <v>0</v>
      </c>
      <c r="C798" s="4" t="str">
        <f t="shared" si="64"/>
        <v>NO</v>
      </c>
      <c r="D798" s="37"/>
      <c r="G798" s="2" t="str">
        <f t="shared" si="65"/>
        <v/>
      </c>
      <c r="H798" s="2">
        <f t="shared" si="62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si="63"/>
        <v>0</v>
      </c>
      <c r="C799" s="4" t="str">
        <f t="shared" si="64"/>
        <v>NO</v>
      </c>
      <c r="D799" s="37"/>
      <c r="G799" s="2" t="str">
        <f t="shared" si="65"/>
        <v/>
      </c>
      <c r="H799" s="2">
        <f t="shared" si="62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si="63"/>
        <v>0</v>
      </c>
      <c r="C800" s="4" t="str">
        <f t="shared" si="64"/>
        <v>NO</v>
      </c>
      <c r="D800" s="37"/>
      <c r="G800" s="2" t="str">
        <f t="shared" si="65"/>
        <v/>
      </c>
      <c r="H800" s="2">
        <f t="shared" si="62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si="63"/>
        <v>0</v>
      </c>
      <c r="C801" s="4" t="str">
        <f t="shared" si="64"/>
        <v>NO</v>
      </c>
      <c r="D801" s="37"/>
      <c r="G801" s="2" t="str">
        <f t="shared" si="65"/>
        <v/>
      </c>
      <c r="H801" s="2">
        <f t="shared" si="62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si="63"/>
        <v>0</v>
      </c>
      <c r="C802" s="4" t="str">
        <f t="shared" si="64"/>
        <v>NO</v>
      </c>
      <c r="D802" s="37"/>
      <c r="G802" s="2" t="str">
        <f t="shared" si="65"/>
        <v/>
      </c>
      <c r="H802" s="2">
        <f t="shared" si="62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si="63"/>
        <v>0</v>
      </c>
      <c r="C803" s="4" t="str">
        <f t="shared" si="64"/>
        <v>NO</v>
      </c>
      <c r="D803" s="37"/>
      <c r="G803" s="2" t="str">
        <f t="shared" si="65"/>
        <v/>
      </c>
      <c r="H803" s="2">
        <f t="shared" si="62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si="63"/>
        <v>0</v>
      </c>
      <c r="C804" s="4" t="str">
        <f t="shared" si="64"/>
        <v>NO</v>
      </c>
      <c r="D804" s="37"/>
      <c r="G804" s="2" t="str">
        <f t="shared" si="65"/>
        <v/>
      </c>
      <c r="H804" s="2">
        <f t="shared" si="62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si="63"/>
        <v>0</v>
      </c>
      <c r="C805" s="4" t="str">
        <f t="shared" si="64"/>
        <v>NO</v>
      </c>
      <c r="D805" s="37"/>
      <c r="G805" s="2" t="str">
        <f t="shared" si="65"/>
        <v/>
      </c>
      <c r="H805" s="2">
        <f t="shared" si="62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si="63"/>
        <v>0</v>
      </c>
      <c r="C806" s="4" t="str">
        <f t="shared" si="64"/>
        <v>NO</v>
      </c>
      <c r="D806" s="37"/>
      <c r="G806" s="2" t="str">
        <f t="shared" si="65"/>
        <v/>
      </c>
      <c r="H806" s="2">
        <f t="shared" si="62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si="63"/>
        <v>0</v>
      </c>
      <c r="C807" s="4" t="str">
        <f t="shared" si="64"/>
        <v>NO</v>
      </c>
      <c r="D807" s="37"/>
      <c r="G807" s="2" t="str">
        <f t="shared" si="65"/>
        <v/>
      </c>
      <c r="H807" s="2">
        <f t="shared" si="62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si="63"/>
        <v>0</v>
      </c>
      <c r="C808" s="4" t="str">
        <f t="shared" si="64"/>
        <v>NO</v>
      </c>
      <c r="D808" s="37"/>
      <c r="G808" s="2" t="str">
        <f t="shared" si="65"/>
        <v/>
      </c>
      <c r="H808" s="2">
        <f t="shared" si="62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si="63"/>
        <v>0</v>
      </c>
      <c r="C809" s="4" t="str">
        <f t="shared" si="64"/>
        <v>NO</v>
      </c>
      <c r="D809" s="37"/>
      <c r="G809" s="2" t="str">
        <f t="shared" si="65"/>
        <v/>
      </c>
      <c r="H809" s="2">
        <f t="shared" si="62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si="63"/>
        <v>0</v>
      </c>
      <c r="C810" s="4" t="str">
        <f t="shared" si="64"/>
        <v>NO</v>
      </c>
      <c r="D810" s="37"/>
      <c r="G810" s="2" t="str">
        <f t="shared" si="65"/>
        <v/>
      </c>
      <c r="H810" s="2">
        <f t="shared" si="62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si="63"/>
        <v>0</v>
      </c>
      <c r="C811" s="4" t="str">
        <f t="shared" si="64"/>
        <v>NO</v>
      </c>
      <c r="D811" s="37"/>
      <c r="G811" s="2" t="str">
        <f t="shared" si="65"/>
        <v/>
      </c>
      <c r="H811" s="2">
        <f t="shared" si="62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si="63"/>
        <v>0</v>
      </c>
      <c r="C812" s="4" t="str">
        <f t="shared" si="64"/>
        <v>NO</v>
      </c>
      <c r="D812" s="37"/>
      <c r="G812" s="2" t="str">
        <f t="shared" si="65"/>
        <v/>
      </c>
      <c r="H812" s="2">
        <f t="shared" si="62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si="63"/>
        <v>0</v>
      </c>
      <c r="C813" s="4" t="str">
        <f t="shared" si="64"/>
        <v>NO</v>
      </c>
      <c r="D813" s="37"/>
      <c r="G813" s="2" t="str">
        <f t="shared" si="65"/>
        <v/>
      </c>
      <c r="H813" s="2">
        <f t="shared" si="62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si="63"/>
        <v>0</v>
      </c>
      <c r="C814" s="4" t="str">
        <f t="shared" si="64"/>
        <v>NO</v>
      </c>
      <c r="D814" s="37"/>
      <c r="G814" s="2" t="str">
        <f t="shared" si="65"/>
        <v/>
      </c>
      <c r="H814" s="2">
        <f t="shared" si="62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si="63"/>
        <v>0</v>
      </c>
      <c r="C815" s="4" t="str">
        <f t="shared" si="64"/>
        <v>NO</v>
      </c>
      <c r="D815" s="37"/>
      <c r="G815" s="2" t="str">
        <f t="shared" si="65"/>
        <v/>
      </c>
      <c r="H815" s="2">
        <f t="shared" si="62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si="63"/>
        <v>0</v>
      </c>
      <c r="C816" s="4" t="str">
        <f t="shared" si="64"/>
        <v>NO</v>
      </c>
      <c r="D816" s="37"/>
      <c r="G816" s="2" t="str">
        <f t="shared" si="65"/>
        <v/>
      </c>
      <c r="H816" s="2">
        <f t="shared" si="62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si="63"/>
        <v>0</v>
      </c>
      <c r="C817" s="4" t="str">
        <f t="shared" si="64"/>
        <v>NO</v>
      </c>
      <c r="D817" s="37"/>
      <c r="G817" s="2" t="str">
        <f t="shared" si="65"/>
        <v/>
      </c>
      <c r="H817" s="2">
        <f t="shared" si="62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si="63"/>
        <v>0</v>
      </c>
      <c r="C818" s="4" t="str">
        <f t="shared" si="64"/>
        <v>NO</v>
      </c>
      <c r="D818" s="37"/>
      <c r="G818" s="2" t="str">
        <f t="shared" si="65"/>
        <v/>
      </c>
      <c r="H818" s="2">
        <f t="shared" si="62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si="63"/>
        <v>0</v>
      </c>
      <c r="C819" s="4" t="str">
        <f t="shared" si="64"/>
        <v>NO</v>
      </c>
      <c r="D819" s="37"/>
      <c r="G819" s="2" t="str">
        <f t="shared" si="65"/>
        <v/>
      </c>
      <c r="H819" s="2">
        <f t="shared" si="62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si="63"/>
        <v>0</v>
      </c>
      <c r="C820" s="4" t="str">
        <f t="shared" si="64"/>
        <v>NO</v>
      </c>
      <c r="D820" s="37"/>
      <c r="G820" s="2" t="str">
        <f t="shared" si="65"/>
        <v/>
      </c>
      <c r="H820" s="2">
        <f t="shared" si="62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si="63"/>
        <v>0</v>
      </c>
      <c r="C821" s="4" t="str">
        <f t="shared" si="64"/>
        <v>NO</v>
      </c>
      <c r="D821" s="37"/>
      <c r="G821" s="2" t="str">
        <f t="shared" si="65"/>
        <v/>
      </c>
      <c r="H821" s="2">
        <f t="shared" si="62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si="63"/>
        <v>0</v>
      </c>
      <c r="C822" s="4" t="str">
        <f t="shared" si="64"/>
        <v>NO</v>
      </c>
      <c r="D822" s="37"/>
      <c r="G822" s="2" t="str">
        <f t="shared" si="65"/>
        <v/>
      </c>
      <c r="H822" s="2">
        <f t="shared" si="62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si="63"/>
        <v>0</v>
      </c>
      <c r="C823" s="4" t="str">
        <f t="shared" si="64"/>
        <v>NO</v>
      </c>
      <c r="D823" s="37"/>
      <c r="G823" s="2" t="str">
        <f t="shared" si="65"/>
        <v/>
      </c>
      <c r="H823" s="2">
        <f t="shared" si="62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si="63"/>
        <v>0</v>
      </c>
      <c r="C824" s="4" t="str">
        <f t="shared" si="64"/>
        <v>NO</v>
      </c>
      <c r="D824" s="37"/>
      <c r="G824" s="2" t="str">
        <f t="shared" si="65"/>
        <v/>
      </c>
      <c r="H824" s="2">
        <f t="shared" si="62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si="63"/>
        <v>0</v>
      </c>
      <c r="C825" s="4" t="str">
        <f t="shared" si="64"/>
        <v>NO</v>
      </c>
      <c r="D825" s="37"/>
      <c r="G825" s="2" t="str">
        <f t="shared" si="65"/>
        <v/>
      </c>
      <c r="H825" s="2">
        <f t="shared" si="62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si="63"/>
        <v>0</v>
      </c>
      <c r="C826" s="4" t="str">
        <f t="shared" si="64"/>
        <v>NO</v>
      </c>
      <c r="D826" s="37"/>
      <c r="G826" s="2" t="str">
        <f t="shared" si="65"/>
        <v/>
      </c>
      <c r="H826" s="2">
        <f t="shared" si="62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si="63"/>
        <v>0</v>
      </c>
      <c r="C827" s="4" t="str">
        <f t="shared" si="64"/>
        <v>NO</v>
      </c>
      <c r="D827" s="37"/>
      <c r="G827" s="2" t="str">
        <f t="shared" si="65"/>
        <v/>
      </c>
      <c r="H827" s="2">
        <f t="shared" si="62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si="63"/>
        <v>0</v>
      </c>
      <c r="C828" s="4" t="str">
        <f t="shared" si="64"/>
        <v>NO</v>
      </c>
      <c r="D828" s="37"/>
      <c r="G828" s="2" t="str">
        <f t="shared" si="65"/>
        <v/>
      </c>
      <c r="H828" s="2">
        <f t="shared" si="62"/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si="63"/>
        <v>0</v>
      </c>
      <c r="C829" s="4" t="str">
        <f t="shared" si="64"/>
        <v>NO</v>
      </c>
      <c r="D829" s="37"/>
      <c r="G829" s="2" t="str">
        <f t="shared" si="65"/>
        <v/>
      </c>
      <c r="H829" s="2">
        <f t="shared" si="62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si="63"/>
        <v>0</v>
      </c>
      <c r="C830" s="4" t="str">
        <f t="shared" si="64"/>
        <v>NO</v>
      </c>
      <c r="D830" s="37"/>
      <c r="G830" s="2" t="str">
        <f t="shared" si="65"/>
        <v/>
      </c>
      <c r="H830" s="2">
        <f t="shared" si="62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si="63"/>
        <v>0</v>
      </c>
      <c r="C831" s="4" t="str">
        <f t="shared" si="64"/>
        <v>NO</v>
      </c>
      <c r="D831" s="37"/>
      <c r="G831" s="2" t="str">
        <f t="shared" si="65"/>
        <v/>
      </c>
      <c r="H831" s="2">
        <f t="shared" si="62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si="63"/>
        <v>0</v>
      </c>
      <c r="C832" s="4" t="str">
        <f t="shared" si="64"/>
        <v>NO</v>
      </c>
      <c r="D832" s="37"/>
      <c r="G832" s="2" t="str">
        <f t="shared" si="65"/>
        <v/>
      </c>
      <c r="H832" s="2">
        <f t="shared" si="62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si="63"/>
        <v>0</v>
      </c>
      <c r="C833" s="4" t="str">
        <f t="shared" si="64"/>
        <v>NO</v>
      </c>
      <c r="D833" s="37"/>
      <c r="G833" s="2" t="str">
        <f t="shared" si="65"/>
        <v/>
      </c>
      <c r="H833" s="2">
        <f t="shared" si="62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si="63"/>
        <v>0</v>
      </c>
      <c r="C834" s="4" t="str">
        <f t="shared" si="64"/>
        <v>NO</v>
      </c>
      <c r="D834" s="37"/>
      <c r="G834" s="2" t="str">
        <f t="shared" si="65"/>
        <v/>
      </c>
      <c r="H834" s="2">
        <f t="shared" ref="H834:H875" si="66">IF(ISBLANK(J834),0,IF(ISNUMBER(SEARCH("+",J834)),RIGHT(J834,LEN(J834)-SEARCH("+",J834,1)),RIGHT(J834,LEN(J834)-SEARCH("-",J834,1)+1)))</f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ref="B835:B875" si="67">IF(C835="NO","0",IF(C835&gt;=11111,10000,ROUND(IF((SIGN(C835)=-1),C835*(1+$E$1/100),C835*(1-$E$1/100)),0)))</f>
        <v>0</v>
      </c>
      <c r="C835" s="4" t="str">
        <f t="shared" ref="C835:C875" si="68">IF(ISERROR(_xlfn.NUMBERVALUE(VLOOKUP(D835,G:H,2,0))),"NO",_xlfn.NUMBERVALUE(VLOOKUP(D835,G:H,2,0)))</f>
        <v>NO</v>
      </c>
      <c r="D835" s="37"/>
      <c r="G835" s="2" t="str">
        <f t="shared" ref="G835:G875" si="69">UPPER(IF(ISBLANK(J835),"",IF(ISNUMBER(SEARCH("+",J835)),LEFT(J835,SEARCH("+",J835,1)-1),LEFT(J835,SEARCH("-",J835,1)-1))))</f>
        <v/>
      </c>
      <c r="H835" s="2">
        <f t="shared" si="66"/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si="67"/>
        <v>0</v>
      </c>
      <c r="C836" s="4" t="str">
        <f t="shared" si="68"/>
        <v>NO</v>
      </c>
      <c r="D836" s="37"/>
      <c r="G836" s="2" t="str">
        <f t="shared" si="69"/>
        <v/>
      </c>
      <c r="H836" s="2">
        <f t="shared" si="66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si="67"/>
        <v>0</v>
      </c>
      <c r="C837" s="4" t="str">
        <f t="shared" si="68"/>
        <v>NO</v>
      </c>
      <c r="D837" s="37"/>
      <c r="G837" s="2" t="str">
        <f t="shared" si="69"/>
        <v/>
      </c>
      <c r="H837" s="2">
        <f t="shared" si="66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si="67"/>
        <v>0</v>
      </c>
      <c r="C838" s="4" t="str">
        <f t="shared" si="68"/>
        <v>NO</v>
      </c>
      <c r="D838" s="37"/>
      <c r="G838" s="2" t="str">
        <f t="shared" si="69"/>
        <v/>
      </c>
      <c r="H838" s="2">
        <f t="shared" si="66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si="67"/>
        <v>0</v>
      </c>
      <c r="C839" s="4" t="str">
        <f t="shared" si="68"/>
        <v>NO</v>
      </c>
      <c r="D839" s="37"/>
      <c r="G839" s="2" t="str">
        <f t="shared" si="69"/>
        <v/>
      </c>
      <c r="H839" s="2">
        <f t="shared" si="66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si="67"/>
        <v>0</v>
      </c>
      <c r="C840" s="4" t="str">
        <f t="shared" si="68"/>
        <v>NO</v>
      </c>
      <c r="D840" s="37"/>
      <c r="G840" s="2" t="str">
        <f t="shared" si="69"/>
        <v/>
      </c>
      <c r="H840" s="2">
        <f t="shared" si="66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si="67"/>
        <v>0</v>
      </c>
      <c r="C841" s="4" t="str">
        <f t="shared" si="68"/>
        <v>NO</v>
      </c>
      <c r="D841" s="37"/>
      <c r="G841" s="2" t="str">
        <f t="shared" si="69"/>
        <v/>
      </c>
      <c r="H841" s="2">
        <f t="shared" si="66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si="67"/>
        <v>0</v>
      </c>
      <c r="C842" s="4" t="str">
        <f t="shared" si="68"/>
        <v>NO</v>
      </c>
      <c r="D842" s="37"/>
      <c r="G842" s="2" t="str">
        <f t="shared" si="69"/>
        <v/>
      </c>
      <c r="H842" s="2">
        <f t="shared" si="66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si="67"/>
        <v>0</v>
      </c>
      <c r="C843" s="4" t="str">
        <f t="shared" si="68"/>
        <v>NO</v>
      </c>
      <c r="D843" s="37"/>
      <c r="G843" s="2" t="str">
        <f t="shared" si="69"/>
        <v/>
      </c>
      <c r="H843" s="2">
        <f t="shared" si="66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si="67"/>
        <v>0</v>
      </c>
      <c r="C844" s="4" t="str">
        <f t="shared" si="68"/>
        <v>NO</v>
      </c>
      <c r="D844" s="37"/>
      <c r="G844" s="2" t="str">
        <f t="shared" si="69"/>
        <v/>
      </c>
      <c r="H844" s="2">
        <f t="shared" si="66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si="67"/>
        <v>0</v>
      </c>
      <c r="C845" s="4" t="str">
        <f t="shared" si="68"/>
        <v>NO</v>
      </c>
      <c r="D845" s="37"/>
      <c r="G845" s="2" t="str">
        <f t="shared" si="69"/>
        <v/>
      </c>
      <c r="H845" s="2">
        <f t="shared" si="66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si="67"/>
        <v>0</v>
      </c>
      <c r="C846" s="4" t="str">
        <f t="shared" si="68"/>
        <v>NO</v>
      </c>
      <c r="D846" s="37"/>
      <c r="G846" s="2" t="str">
        <f t="shared" si="69"/>
        <v/>
      </c>
      <c r="H846" s="2">
        <f t="shared" si="66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si="67"/>
        <v>0</v>
      </c>
      <c r="C847" s="4" t="str">
        <f t="shared" si="68"/>
        <v>NO</v>
      </c>
      <c r="D847" s="37"/>
      <c r="G847" s="2" t="str">
        <f t="shared" si="69"/>
        <v/>
      </c>
      <c r="H847" s="2">
        <f t="shared" si="66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si="67"/>
        <v>0</v>
      </c>
      <c r="C848" s="4" t="str">
        <f t="shared" si="68"/>
        <v>NO</v>
      </c>
      <c r="D848" s="37"/>
      <c r="G848" s="2" t="str">
        <f t="shared" si="69"/>
        <v/>
      </c>
      <c r="H848" s="2">
        <f t="shared" si="66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si="67"/>
        <v>0</v>
      </c>
      <c r="C849" s="4" t="str">
        <f t="shared" si="68"/>
        <v>NO</v>
      </c>
      <c r="D849" s="37"/>
      <c r="G849" s="2" t="str">
        <f t="shared" si="69"/>
        <v/>
      </c>
      <c r="H849" s="2">
        <f t="shared" si="66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si="67"/>
        <v>0</v>
      </c>
      <c r="C850" s="4" t="str">
        <f t="shared" si="68"/>
        <v>NO</v>
      </c>
      <c r="D850" s="37"/>
      <c r="G850" s="2" t="str">
        <f t="shared" si="69"/>
        <v/>
      </c>
      <c r="H850" s="2">
        <f t="shared" si="66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si="67"/>
        <v>0</v>
      </c>
      <c r="C851" s="4" t="str">
        <f t="shared" si="68"/>
        <v>NO</v>
      </c>
      <c r="D851" s="37"/>
      <c r="G851" s="2" t="str">
        <f t="shared" si="69"/>
        <v/>
      </c>
      <c r="H851" s="2">
        <f t="shared" si="66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si="67"/>
        <v>0</v>
      </c>
      <c r="C852" s="4" t="str">
        <f t="shared" si="68"/>
        <v>NO</v>
      </c>
      <c r="D852" s="37"/>
      <c r="G852" s="2" t="str">
        <f t="shared" si="69"/>
        <v/>
      </c>
      <c r="H852" s="2">
        <f t="shared" si="66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si="67"/>
        <v>0</v>
      </c>
      <c r="C853" s="4" t="str">
        <f t="shared" si="68"/>
        <v>NO</v>
      </c>
      <c r="D853" s="37"/>
      <c r="G853" s="2" t="str">
        <f t="shared" si="69"/>
        <v/>
      </c>
      <c r="H853" s="2">
        <f t="shared" si="66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si="67"/>
        <v>0</v>
      </c>
      <c r="C854" s="4" t="str">
        <f t="shared" si="68"/>
        <v>NO</v>
      </c>
      <c r="D854" s="37"/>
      <c r="G854" s="2" t="str">
        <f t="shared" si="69"/>
        <v/>
      </c>
      <c r="H854" s="2">
        <f t="shared" si="66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si="67"/>
        <v>0</v>
      </c>
      <c r="C855" s="4" t="str">
        <f t="shared" si="68"/>
        <v>NO</v>
      </c>
      <c r="D855" s="37"/>
      <c r="G855" s="2" t="str">
        <f t="shared" si="69"/>
        <v/>
      </c>
      <c r="H855" s="2">
        <f t="shared" si="66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si="67"/>
        <v>0</v>
      </c>
      <c r="C856" s="4" t="str">
        <f t="shared" si="68"/>
        <v>NO</v>
      </c>
      <c r="D856" s="37"/>
      <c r="G856" s="2" t="str">
        <f t="shared" si="69"/>
        <v/>
      </c>
      <c r="H856" s="2">
        <f t="shared" si="66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si="67"/>
        <v>0</v>
      </c>
      <c r="C857" s="4" t="str">
        <f t="shared" si="68"/>
        <v>NO</v>
      </c>
      <c r="D857" s="37"/>
      <c r="G857" s="2" t="str">
        <f t="shared" si="69"/>
        <v/>
      </c>
      <c r="H857" s="2">
        <f t="shared" si="66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si="67"/>
        <v>0</v>
      </c>
      <c r="C858" s="4" t="str">
        <f t="shared" si="68"/>
        <v>NO</v>
      </c>
      <c r="D858" s="37"/>
      <c r="G858" s="2" t="str">
        <f t="shared" si="69"/>
        <v/>
      </c>
      <c r="H858" s="2">
        <f t="shared" si="66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si="67"/>
        <v>0</v>
      </c>
      <c r="C859" s="4" t="str">
        <f t="shared" si="68"/>
        <v>NO</v>
      </c>
      <c r="D859" s="37"/>
      <c r="G859" s="2" t="str">
        <f t="shared" si="69"/>
        <v/>
      </c>
      <c r="H859" s="2">
        <f t="shared" si="66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si="67"/>
        <v>0</v>
      </c>
      <c r="C860" s="4" t="str">
        <f t="shared" si="68"/>
        <v>NO</v>
      </c>
      <c r="D860" s="37"/>
      <c r="G860" s="2" t="str">
        <f t="shared" si="69"/>
        <v/>
      </c>
      <c r="H860" s="2">
        <f t="shared" si="66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si="67"/>
        <v>0</v>
      </c>
      <c r="C861" s="4" t="str">
        <f t="shared" si="68"/>
        <v>NO</v>
      </c>
      <c r="D861" s="37"/>
      <c r="G861" s="2" t="str">
        <f t="shared" si="69"/>
        <v/>
      </c>
      <c r="H861" s="2">
        <f t="shared" si="66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si="67"/>
        <v>0</v>
      </c>
      <c r="C862" s="4" t="str">
        <f t="shared" si="68"/>
        <v>NO</v>
      </c>
      <c r="D862" s="37"/>
      <c r="G862" s="2" t="str">
        <f t="shared" si="69"/>
        <v/>
      </c>
      <c r="H862" s="2">
        <f t="shared" si="66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si="67"/>
        <v>0</v>
      </c>
      <c r="C863" s="4" t="str">
        <f t="shared" si="68"/>
        <v>NO</v>
      </c>
      <c r="D863" s="37"/>
      <c r="G863" s="2" t="str">
        <f t="shared" si="69"/>
        <v/>
      </c>
      <c r="H863" s="2">
        <f t="shared" si="66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si="67"/>
        <v>0</v>
      </c>
      <c r="C864" s="4" t="str">
        <f t="shared" si="68"/>
        <v>NO</v>
      </c>
      <c r="D864" s="37"/>
      <c r="G864" s="2" t="str">
        <f t="shared" si="69"/>
        <v/>
      </c>
      <c r="H864" s="2">
        <f t="shared" si="66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si="67"/>
        <v>0</v>
      </c>
      <c r="C865" s="4" t="str">
        <f t="shared" si="68"/>
        <v>NO</v>
      </c>
      <c r="D865" s="37"/>
      <c r="G865" s="2" t="str">
        <f t="shared" si="69"/>
        <v/>
      </c>
      <c r="H865" s="2">
        <f t="shared" si="66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si="67"/>
        <v>0</v>
      </c>
      <c r="C866" s="4" t="str">
        <f t="shared" si="68"/>
        <v>NO</v>
      </c>
      <c r="D866" s="37"/>
      <c r="G866" s="2" t="str">
        <f t="shared" si="69"/>
        <v/>
      </c>
      <c r="H866" s="2">
        <f t="shared" si="66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si="67"/>
        <v>0</v>
      </c>
      <c r="C867" s="4" t="str">
        <f t="shared" si="68"/>
        <v>NO</v>
      </c>
      <c r="D867" s="37"/>
      <c r="G867" s="2" t="str">
        <f t="shared" si="69"/>
        <v/>
      </c>
      <c r="H867" s="2">
        <f t="shared" si="66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si="67"/>
        <v>0</v>
      </c>
      <c r="C868" s="4" t="str">
        <f t="shared" si="68"/>
        <v>NO</v>
      </c>
      <c r="D868" s="37"/>
      <c r="G868" s="2" t="str">
        <f t="shared" si="69"/>
        <v/>
      </c>
      <c r="H868" s="2">
        <f t="shared" si="66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si="67"/>
        <v>0</v>
      </c>
      <c r="C869" s="4" t="str">
        <f t="shared" si="68"/>
        <v>NO</v>
      </c>
      <c r="D869" s="37"/>
      <c r="G869" s="2" t="str">
        <f t="shared" si="69"/>
        <v/>
      </c>
      <c r="H869" s="2">
        <f t="shared" si="66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si="67"/>
        <v>0</v>
      </c>
      <c r="C870" s="4" t="str">
        <f t="shared" si="68"/>
        <v>NO</v>
      </c>
      <c r="D870" s="37"/>
      <c r="G870" s="2" t="str">
        <f t="shared" si="69"/>
        <v/>
      </c>
      <c r="H870" s="2">
        <f t="shared" si="66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si="67"/>
        <v>0</v>
      </c>
      <c r="C871" s="4" t="str">
        <f t="shared" si="68"/>
        <v>NO</v>
      </c>
      <c r="D871" s="37"/>
      <c r="G871" s="2" t="str">
        <f t="shared" si="69"/>
        <v/>
      </c>
      <c r="H871" s="2">
        <f t="shared" si="66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si="67"/>
        <v>0</v>
      </c>
      <c r="C872" s="4" t="str">
        <f t="shared" si="68"/>
        <v>NO</v>
      </c>
      <c r="D872" s="37"/>
      <c r="G872" s="2" t="str">
        <f t="shared" si="69"/>
        <v/>
      </c>
      <c r="H872" s="2">
        <f t="shared" si="66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si="67"/>
        <v>0</v>
      </c>
      <c r="C873" s="4" t="str">
        <f t="shared" si="68"/>
        <v>NO</v>
      </c>
      <c r="D873" s="37"/>
      <c r="G873" s="2" t="str">
        <f t="shared" si="69"/>
        <v/>
      </c>
      <c r="H873" s="2">
        <f t="shared" si="66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si="67"/>
        <v>0</v>
      </c>
      <c r="C874" s="4" t="str">
        <f t="shared" si="68"/>
        <v>NO</v>
      </c>
      <c r="D874" s="37"/>
      <c r="G874" s="2" t="str">
        <f t="shared" si="69"/>
        <v/>
      </c>
      <c r="H874" s="2">
        <f t="shared" si="66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si="67"/>
        <v>0</v>
      </c>
      <c r="C875" s="4" t="str">
        <f t="shared" si="68"/>
        <v>NO</v>
      </c>
      <c r="D875" s="37"/>
      <c r="G875" s="2" t="str">
        <f t="shared" si="69"/>
        <v/>
      </c>
      <c r="H875" s="2">
        <f t="shared" si="66"/>
        <v>0</v>
      </c>
    </row>
    <row r="876" spans="1:8" ht="15.75" thickBot="1" x14ac:dyDescent="0.3">
      <c r="D876" s="37"/>
    </row>
    <row r="877" spans="1:8" ht="15.75" thickBot="1" x14ac:dyDescent="0.3">
      <c r="D877" s="37"/>
    </row>
    <row r="878" spans="1:8" ht="15.75" thickBot="1" x14ac:dyDescent="0.3">
      <c r="D878" s="37"/>
    </row>
    <row r="879" spans="1:8" ht="15.75" thickBot="1" x14ac:dyDescent="0.3">
      <c r="D879" s="37"/>
    </row>
    <row r="880" spans="1:8" ht="15.75" thickBot="1" x14ac:dyDescent="0.3">
      <c r="D880" s="37"/>
    </row>
    <row r="881" spans="4:4" ht="15.75" thickBot="1" x14ac:dyDescent="0.3">
      <c r="D881" s="37"/>
    </row>
    <row r="882" spans="4:4" ht="15.75" thickBot="1" x14ac:dyDescent="0.3">
      <c r="D882" s="37"/>
    </row>
    <row r="883" spans="4:4" ht="15.75" thickBot="1" x14ac:dyDescent="0.3">
      <c r="D883" s="37"/>
    </row>
    <row r="884" spans="4:4" ht="15.75" thickBot="1" x14ac:dyDescent="0.3">
      <c r="D884" s="37"/>
    </row>
    <row r="885" spans="4:4" ht="15.75" thickBot="1" x14ac:dyDescent="0.3">
      <c r="D885" s="37"/>
    </row>
    <row r="886" spans="4:4" ht="15.75" thickBot="1" x14ac:dyDescent="0.3">
      <c r="D886" s="37"/>
    </row>
    <row r="887" spans="4:4" ht="15.75" thickBot="1" x14ac:dyDescent="0.3">
      <c r="D887" s="37"/>
    </row>
    <row r="888" spans="4:4" ht="15.75" thickBot="1" x14ac:dyDescent="0.3">
      <c r="D888" s="37"/>
    </row>
    <row r="889" spans="4:4" ht="15.75" thickBot="1" x14ac:dyDescent="0.3">
      <c r="D889" s="37"/>
    </row>
    <row r="890" spans="4:4" ht="15.75" thickBot="1" x14ac:dyDescent="0.3">
      <c r="D890" s="37"/>
    </row>
    <row r="891" spans="4:4" ht="15.75" thickBot="1" x14ac:dyDescent="0.3">
      <c r="D891" s="37"/>
    </row>
    <row r="892" spans="4:4" ht="15.75" thickBot="1" x14ac:dyDescent="0.3">
      <c r="D892" s="37"/>
    </row>
    <row r="893" spans="4:4" ht="15.75" thickBot="1" x14ac:dyDescent="0.3">
      <c r="D893" s="37"/>
    </row>
    <row r="894" spans="4:4" ht="15.75" thickBot="1" x14ac:dyDescent="0.3">
      <c r="D894" s="37"/>
    </row>
    <row r="895" spans="4:4" ht="15.75" thickBot="1" x14ac:dyDescent="0.3">
      <c r="D895" s="37"/>
    </row>
    <row r="896" spans="4:4" ht="15.75" thickBot="1" x14ac:dyDescent="0.3">
      <c r="D896" s="37"/>
    </row>
    <row r="897" spans="4:4" ht="15.75" thickBot="1" x14ac:dyDescent="0.3">
      <c r="D897" s="37"/>
    </row>
    <row r="898" spans="4:4" ht="15.75" thickBot="1" x14ac:dyDescent="0.3">
      <c r="D898" s="37"/>
    </row>
    <row r="899" spans="4:4" ht="15.75" thickBot="1" x14ac:dyDescent="0.3">
      <c r="D899" s="37"/>
    </row>
    <row r="900" spans="4:4" ht="15.75" thickBot="1" x14ac:dyDescent="0.3">
      <c r="D900" s="37"/>
    </row>
    <row r="901" spans="4:4" ht="15.75" thickBot="1" x14ac:dyDescent="0.3">
      <c r="D901" s="37"/>
    </row>
    <row r="902" spans="4:4" ht="15.75" thickBot="1" x14ac:dyDescent="0.3">
      <c r="D902" s="37"/>
    </row>
    <row r="903" spans="4:4" ht="15.75" thickBot="1" x14ac:dyDescent="0.3">
      <c r="D903" s="37"/>
    </row>
    <row r="904" spans="4:4" ht="15.75" thickBot="1" x14ac:dyDescent="0.3">
      <c r="D904" s="37"/>
    </row>
    <row r="905" spans="4:4" ht="15.75" thickBot="1" x14ac:dyDescent="0.3">
      <c r="D905" s="37"/>
    </row>
    <row r="906" spans="4:4" ht="15.75" thickBot="1" x14ac:dyDescent="0.3">
      <c r="D906" s="37"/>
    </row>
    <row r="907" spans="4:4" ht="15.75" thickBot="1" x14ac:dyDescent="0.3">
      <c r="D907" s="37"/>
    </row>
    <row r="908" spans="4:4" ht="15.75" thickBot="1" x14ac:dyDescent="0.3">
      <c r="D908" s="37"/>
    </row>
    <row r="909" spans="4:4" ht="15.75" thickBot="1" x14ac:dyDescent="0.3">
      <c r="D909" s="37"/>
    </row>
    <row r="910" spans="4:4" ht="15.75" thickBot="1" x14ac:dyDescent="0.3">
      <c r="D910" s="37"/>
    </row>
    <row r="911" spans="4:4" ht="15.75" thickBot="1" x14ac:dyDescent="0.3">
      <c r="D911" s="37"/>
    </row>
    <row r="912" spans="4:4" ht="15.75" thickBot="1" x14ac:dyDescent="0.3">
      <c r="D912" s="37"/>
    </row>
    <row r="913" spans="4:4" ht="15.75" thickBot="1" x14ac:dyDescent="0.3">
      <c r="D913" s="37"/>
    </row>
    <row r="914" spans="4:4" ht="15.75" thickBot="1" x14ac:dyDescent="0.3">
      <c r="D914" s="37"/>
    </row>
    <row r="915" spans="4:4" ht="15.75" thickBot="1" x14ac:dyDescent="0.3">
      <c r="D915" s="37"/>
    </row>
    <row r="916" spans="4:4" ht="15.75" thickBot="1" x14ac:dyDescent="0.3">
      <c r="D916" s="37"/>
    </row>
    <row r="917" spans="4:4" ht="15.75" thickBot="1" x14ac:dyDescent="0.3">
      <c r="D917" s="37"/>
    </row>
    <row r="918" spans="4:4" ht="15.75" thickBot="1" x14ac:dyDescent="0.3">
      <c r="D918" s="37"/>
    </row>
    <row r="919" spans="4:4" ht="15.75" thickBot="1" x14ac:dyDescent="0.3">
      <c r="D919" s="37"/>
    </row>
    <row r="920" spans="4:4" ht="15.75" thickBot="1" x14ac:dyDescent="0.3">
      <c r="D920" s="37"/>
    </row>
    <row r="921" spans="4:4" ht="15.75" thickBot="1" x14ac:dyDescent="0.3">
      <c r="D921" s="37"/>
    </row>
    <row r="922" spans="4:4" ht="15.75" thickBot="1" x14ac:dyDescent="0.3">
      <c r="D922" s="37"/>
    </row>
    <row r="923" spans="4:4" ht="15.75" thickBot="1" x14ac:dyDescent="0.3">
      <c r="D923" s="37"/>
    </row>
    <row r="924" spans="4:4" ht="15.75" thickBot="1" x14ac:dyDescent="0.3">
      <c r="D924" s="37"/>
    </row>
    <row r="925" spans="4:4" ht="15.75" thickBot="1" x14ac:dyDescent="0.3">
      <c r="D925" s="37"/>
    </row>
    <row r="926" spans="4:4" ht="15.75" thickBot="1" x14ac:dyDescent="0.3">
      <c r="D926" s="37"/>
    </row>
    <row r="927" spans="4:4" ht="15.75" thickBot="1" x14ac:dyDescent="0.3">
      <c r="D927" s="37"/>
    </row>
    <row r="928" spans="4:4" ht="15.75" thickBot="1" x14ac:dyDescent="0.3">
      <c r="D928" s="37"/>
    </row>
    <row r="929" spans="4:4" ht="15.75" thickBot="1" x14ac:dyDescent="0.3">
      <c r="D929" s="37"/>
    </row>
    <row r="930" spans="4:4" ht="15.75" thickBot="1" x14ac:dyDescent="0.3">
      <c r="D930" s="37"/>
    </row>
    <row r="931" spans="4:4" ht="15.75" thickBot="1" x14ac:dyDescent="0.3">
      <c r="D931" s="37"/>
    </row>
    <row r="932" spans="4:4" ht="15.75" thickBot="1" x14ac:dyDescent="0.3">
      <c r="D932" s="37"/>
    </row>
    <row r="933" spans="4:4" ht="15.75" thickBot="1" x14ac:dyDescent="0.3">
      <c r="D933" s="37"/>
    </row>
    <row r="934" spans="4:4" ht="15.75" thickBot="1" x14ac:dyDescent="0.3">
      <c r="D934" s="37"/>
    </row>
    <row r="935" spans="4:4" ht="15.75" thickBot="1" x14ac:dyDescent="0.3">
      <c r="D935" s="37"/>
    </row>
    <row r="936" spans="4:4" ht="15.75" thickBot="1" x14ac:dyDescent="0.3">
      <c r="D936" s="37"/>
    </row>
    <row r="937" spans="4:4" ht="15.75" thickBot="1" x14ac:dyDescent="0.3">
      <c r="D937" s="37"/>
    </row>
    <row r="938" spans="4:4" ht="15.75" thickBot="1" x14ac:dyDescent="0.3">
      <c r="D938" s="37"/>
    </row>
    <row r="939" spans="4:4" ht="15.75" thickBot="1" x14ac:dyDescent="0.3">
      <c r="D939" s="37"/>
    </row>
    <row r="940" spans="4:4" ht="15.75" thickBot="1" x14ac:dyDescent="0.3">
      <c r="D940" s="37"/>
    </row>
    <row r="941" spans="4:4" ht="15.75" thickBot="1" x14ac:dyDescent="0.3">
      <c r="D941" s="37"/>
    </row>
    <row r="942" spans="4:4" ht="15.75" thickBot="1" x14ac:dyDescent="0.3">
      <c r="D942" s="37"/>
    </row>
    <row r="943" spans="4:4" ht="15.75" thickBot="1" x14ac:dyDescent="0.3">
      <c r="D943" s="37"/>
    </row>
    <row r="944" spans="4:4" ht="15.75" thickBot="1" x14ac:dyDescent="0.3">
      <c r="D944" s="37"/>
    </row>
    <row r="945" spans="4:4" ht="15.75" thickBot="1" x14ac:dyDescent="0.3">
      <c r="D945" s="37"/>
    </row>
    <row r="946" spans="4:4" ht="15.75" thickBot="1" x14ac:dyDescent="0.3">
      <c r="D946" s="37"/>
    </row>
    <row r="947" spans="4:4" ht="15.75" thickBot="1" x14ac:dyDescent="0.3">
      <c r="D947" s="37"/>
    </row>
    <row r="948" spans="4:4" ht="15.75" thickBot="1" x14ac:dyDescent="0.3">
      <c r="D948" s="37"/>
    </row>
    <row r="949" spans="4:4" ht="15.75" thickBot="1" x14ac:dyDescent="0.3">
      <c r="D949" s="37"/>
    </row>
    <row r="950" spans="4:4" ht="15.75" thickBot="1" x14ac:dyDescent="0.3">
      <c r="D950" s="37"/>
    </row>
    <row r="951" spans="4:4" ht="15.75" thickBot="1" x14ac:dyDescent="0.3">
      <c r="D951" s="37"/>
    </row>
    <row r="952" spans="4:4" ht="15.75" thickBot="1" x14ac:dyDescent="0.3">
      <c r="D952" s="37"/>
    </row>
    <row r="953" spans="4:4" ht="15.75" thickBot="1" x14ac:dyDescent="0.3">
      <c r="D953" s="37"/>
    </row>
    <row r="954" spans="4:4" ht="15.75" thickBot="1" x14ac:dyDescent="0.3">
      <c r="D954" s="37"/>
    </row>
    <row r="955" spans="4:4" ht="15.75" thickBot="1" x14ac:dyDescent="0.3">
      <c r="D955" s="37"/>
    </row>
    <row r="956" spans="4:4" ht="15.75" thickBot="1" x14ac:dyDescent="0.3">
      <c r="D956" s="37"/>
    </row>
    <row r="957" spans="4:4" ht="15.75" thickBot="1" x14ac:dyDescent="0.3">
      <c r="D957" s="37"/>
    </row>
    <row r="958" spans="4:4" ht="15.75" thickBot="1" x14ac:dyDescent="0.3">
      <c r="D958" s="37"/>
    </row>
    <row r="959" spans="4:4" ht="15.75" thickBot="1" x14ac:dyDescent="0.3">
      <c r="D959" s="37"/>
    </row>
    <row r="960" spans="4:4" ht="15.75" thickBot="1" x14ac:dyDescent="0.3">
      <c r="D960" s="37"/>
    </row>
    <row r="961" spans="4:4" ht="15.75" thickBot="1" x14ac:dyDescent="0.3">
      <c r="D961" s="37"/>
    </row>
    <row r="962" spans="4:4" ht="15.75" thickBot="1" x14ac:dyDescent="0.3">
      <c r="D962" s="37"/>
    </row>
    <row r="963" spans="4:4" ht="15.75" thickBot="1" x14ac:dyDescent="0.3">
      <c r="D963" s="37"/>
    </row>
    <row r="964" spans="4:4" ht="15.75" thickBot="1" x14ac:dyDescent="0.3">
      <c r="D964" s="37"/>
    </row>
    <row r="965" spans="4:4" ht="15.75" thickBot="1" x14ac:dyDescent="0.3">
      <c r="D965" s="37"/>
    </row>
    <row r="966" spans="4:4" ht="15.75" thickBot="1" x14ac:dyDescent="0.3">
      <c r="D966" s="37"/>
    </row>
    <row r="967" spans="4:4" ht="15.75" thickBot="1" x14ac:dyDescent="0.3">
      <c r="D967" s="37"/>
    </row>
    <row r="968" spans="4:4" ht="15.75" thickBot="1" x14ac:dyDescent="0.3">
      <c r="D968" s="37"/>
    </row>
    <row r="969" spans="4:4" ht="15.75" thickBot="1" x14ac:dyDescent="0.3">
      <c r="D969" s="37"/>
    </row>
    <row r="970" spans="4:4" ht="15.75" thickBot="1" x14ac:dyDescent="0.3">
      <c r="D970" s="37"/>
    </row>
    <row r="971" spans="4:4" ht="15.75" thickBot="1" x14ac:dyDescent="0.3">
      <c r="D971" s="37"/>
    </row>
    <row r="972" spans="4:4" ht="15.75" thickBot="1" x14ac:dyDescent="0.3">
      <c r="D972" s="37"/>
    </row>
    <row r="973" spans="4:4" ht="15.75" thickBot="1" x14ac:dyDescent="0.3">
      <c r="D973" s="37"/>
    </row>
    <row r="974" spans="4:4" ht="15.75" thickBot="1" x14ac:dyDescent="0.3">
      <c r="D974" s="37"/>
    </row>
    <row r="975" spans="4:4" ht="15.75" thickBot="1" x14ac:dyDescent="0.3">
      <c r="D975" s="37"/>
    </row>
    <row r="976" spans="4:4" ht="15.75" thickBot="1" x14ac:dyDescent="0.3">
      <c r="D976" s="37"/>
    </row>
    <row r="977" spans="4:4" ht="15.75" thickBot="1" x14ac:dyDescent="0.3">
      <c r="D977" s="37"/>
    </row>
    <row r="978" spans="4:4" ht="15.75" thickBot="1" x14ac:dyDescent="0.3">
      <c r="D978" s="37"/>
    </row>
    <row r="979" spans="4:4" ht="15.75" thickBot="1" x14ac:dyDescent="0.3">
      <c r="D979" s="37"/>
    </row>
    <row r="980" spans="4:4" ht="15.75" thickBot="1" x14ac:dyDescent="0.3">
      <c r="D980" s="37"/>
    </row>
    <row r="981" spans="4:4" ht="15.75" thickBot="1" x14ac:dyDescent="0.3">
      <c r="D981" s="37"/>
    </row>
    <row r="982" spans="4:4" ht="15.75" thickBot="1" x14ac:dyDescent="0.3">
      <c r="D982" s="37"/>
    </row>
    <row r="983" spans="4:4" ht="15.75" thickBot="1" x14ac:dyDescent="0.3">
      <c r="D983" s="37"/>
    </row>
    <row r="984" spans="4:4" ht="15.75" thickBot="1" x14ac:dyDescent="0.3">
      <c r="D984" s="37"/>
    </row>
    <row r="985" spans="4:4" ht="15.75" thickBot="1" x14ac:dyDescent="0.3">
      <c r="D985" s="37"/>
    </row>
    <row r="986" spans="4:4" ht="15.75" thickBot="1" x14ac:dyDescent="0.3">
      <c r="D986" s="37"/>
    </row>
    <row r="987" spans="4:4" ht="15.75" thickBot="1" x14ac:dyDescent="0.3">
      <c r="D987" s="37"/>
    </row>
    <row r="988" spans="4:4" ht="15.75" thickBot="1" x14ac:dyDescent="0.3">
      <c r="D988" s="37"/>
    </row>
    <row r="989" spans="4:4" ht="15.75" thickBot="1" x14ac:dyDescent="0.3">
      <c r="D989" s="37"/>
    </row>
    <row r="990" spans="4:4" ht="15.75" thickBot="1" x14ac:dyDescent="0.3">
      <c r="D990" s="37"/>
    </row>
    <row r="991" spans="4:4" ht="15.75" thickBot="1" x14ac:dyDescent="0.3">
      <c r="D991" s="37"/>
    </row>
    <row r="992" spans="4:4" ht="15.75" thickBot="1" x14ac:dyDescent="0.3">
      <c r="D992" s="37"/>
    </row>
    <row r="993" spans="4:4" ht="15.75" thickBot="1" x14ac:dyDescent="0.3">
      <c r="D993" s="37"/>
    </row>
    <row r="994" spans="4:4" ht="15.75" thickBot="1" x14ac:dyDescent="0.3">
      <c r="D994" s="37"/>
    </row>
    <row r="995" spans="4:4" ht="15.75" thickBot="1" x14ac:dyDescent="0.3">
      <c r="D995" s="37"/>
    </row>
    <row r="996" spans="4:4" ht="15.75" thickBot="1" x14ac:dyDescent="0.3">
      <c r="D996" s="37"/>
    </row>
    <row r="997" spans="4:4" ht="15.75" thickBot="1" x14ac:dyDescent="0.3">
      <c r="D997" s="37"/>
    </row>
    <row r="998" spans="4:4" ht="15.75" thickBot="1" x14ac:dyDescent="0.3">
      <c r="D998" s="37"/>
    </row>
    <row r="999" spans="4:4" ht="15.75" thickBot="1" x14ac:dyDescent="0.3">
      <c r="D999" s="37"/>
    </row>
    <row r="1000" spans="4:4" ht="15.75" thickBot="1" x14ac:dyDescent="0.3">
      <c r="D1000" s="37"/>
    </row>
    <row r="1001" spans="4:4" ht="15.75" thickBot="1" x14ac:dyDescent="0.3">
      <c r="D1001" s="37"/>
    </row>
  </sheetData>
  <conditionalFormatting sqref="C1:C1048576">
    <cfRule type="cellIs" dxfId="3" priority="4" operator="equal">
      <formula>"NO"</formula>
    </cfRule>
  </conditionalFormatting>
  <conditionalFormatting sqref="F2">
    <cfRule type="cellIs" dxfId="2" priority="3" operator="greaterThan">
      <formula>50</formula>
    </cfRule>
  </conditionalFormatting>
  <conditionalFormatting sqref="I2:I300">
    <cfRule type="cellIs" dxfId="1" priority="2" operator="greaterThan">
      <formula>50</formula>
    </cfRule>
  </conditionalFormatting>
  <conditionalFormatting sqref="F2:F300">
    <cfRule type="cellIs" dxfId="0" priority="1" operator="greaterThan">
      <formula>50</formula>
    </cfRule>
  </conditionalFormatting>
  <hyperlinks>
    <hyperlink ref="J2" r:id="rId1" location="cn_p__1_27268668_1" display="https://be.bookmaker.eu/ - cn_p__1_27268668_1" xr:uid="{E8FE359F-7CBB-43D6-9D6A-FC6544CA2C99}"/>
    <hyperlink ref="J5" r:id="rId2" location="cn_p__1_27268612_2" display="https://be.bookmaker.eu/ - cn_p__1_27268612_2" xr:uid="{0FE8FCD0-8DD1-46AE-ADF8-1977062E0B8D}"/>
    <hyperlink ref="J10" r:id="rId3" location="cn_p__1_27268651_3" display="https://be.bookmaker.eu/ - cn_p__1_27268651_3" xr:uid="{4BA4CDA7-E4CD-46B4-AEF7-97A624A56A20}"/>
    <hyperlink ref="J20" r:id="rId4" location="cn_p__1_27268624_4" display="https://be.bookmaker.eu/ - cn_p__1_27268624_4" xr:uid="{C0F6BF07-4727-4789-B706-AD2E55715641}"/>
  </hyperlinks>
  <pageMargins left="0.7" right="0.7" top="0.75" bottom="0.75" header="0.3" footer="0.3"/>
  <pageSetup paperSize="9" orientation="portrait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DBBC-B448-4D0F-B58E-881CBC72CA9C}">
  <dimension ref="A1:L875"/>
  <sheetViews>
    <sheetView topLeftCell="C1" workbookViewId="0">
      <selection activeCell="E34" sqref="E34"/>
    </sheetView>
  </sheetViews>
  <sheetFormatPr baseColWidth="10" defaultRowHeight="15" x14ac:dyDescent="0.25"/>
  <cols>
    <col min="1" max="1" width="11.42578125" style="2"/>
    <col min="3" max="3" width="9.140625" customWidth="1"/>
    <col min="4" max="4" width="9.5703125" customWidth="1"/>
  </cols>
  <sheetData>
    <row r="1" spans="1:12" ht="18.75" x14ac:dyDescent="0.3">
      <c r="A1" s="2" t="s">
        <v>2</v>
      </c>
      <c r="B1" t="s">
        <v>800</v>
      </c>
      <c r="C1" t="s">
        <v>798</v>
      </c>
      <c r="D1" t="s">
        <v>39</v>
      </c>
      <c r="E1" s="55" t="s">
        <v>801</v>
      </c>
      <c r="F1" t="s">
        <v>799</v>
      </c>
      <c r="G1">
        <v>1</v>
      </c>
      <c r="H1" t="s">
        <v>798</v>
      </c>
      <c r="I1">
        <v>2</v>
      </c>
    </row>
    <row r="2" spans="1:12" ht="18.75" x14ac:dyDescent="0.3">
      <c r="A2" s="2">
        <f>IF(ISBLANK(C2),"",COUNTA($F$2:F2))</f>
        <v>1</v>
      </c>
      <c r="B2">
        <f>+IF(G2=100,"-110",IF(G2&gt;100,(G2*(1-$E$2/100)),(G2*(1+$E$2/100))))</f>
        <v>405</v>
      </c>
      <c r="C2" s="56">
        <f>+IF(H2=100,"-110",IF(H2&gt;100,(H2*(1-$E$2/100)),(H2*(1+$E$2/100))))</f>
        <v>-154</v>
      </c>
      <c r="D2" s="56">
        <f>+IF(I2=100,"-110",IF(I2&gt;100,(I2*(1-$E$2/100)),(I2*(1+$E$2/100))))</f>
        <v>171</v>
      </c>
      <c r="E2" s="55">
        <v>10</v>
      </c>
      <c r="F2">
        <v>1</v>
      </c>
      <c r="G2">
        <v>450</v>
      </c>
      <c r="H2">
        <v>-140</v>
      </c>
      <c r="I2">
        <v>190</v>
      </c>
      <c r="K2">
        <v>-250</v>
      </c>
      <c r="L2">
        <v>-130</v>
      </c>
    </row>
    <row r="3" spans="1:12" x14ac:dyDescent="0.25">
      <c r="A3" s="2">
        <f>IF(ISBLANK(C3),"",COUNTA($F$2:F3))</f>
        <v>2</v>
      </c>
      <c r="B3">
        <f t="shared" ref="B3:B13" si="0">+IF(G3=100,"-110",IF(G3&gt;100,(G3*(1-$E$2/100)),(G3*(1+$E$2/100))))</f>
        <v>315</v>
      </c>
      <c r="C3" s="56">
        <f t="shared" ref="C3:C13" si="1">+IF(H3=100,"-110",IF(H3&gt;100,(H3*(1-$E$2/100)),(H3*(1+$E$2/100))))</f>
        <v>-176</v>
      </c>
      <c r="D3" s="56">
        <f t="shared" ref="D3:D13" si="2">+IF(I3=100,"-110",IF(I3&gt;100,(I3*(1-$E$2/100)),(I3*(1+$E$2/100))))</f>
        <v>247.5</v>
      </c>
      <c r="F3">
        <v>2</v>
      </c>
      <c r="G3">
        <v>350</v>
      </c>
      <c r="H3">
        <v>-160</v>
      </c>
      <c r="I3">
        <v>275</v>
      </c>
      <c r="K3">
        <v>220</v>
      </c>
      <c r="L3">
        <v>130</v>
      </c>
    </row>
    <row r="4" spans="1:12" x14ac:dyDescent="0.25">
      <c r="A4" s="2">
        <f>IF(ISBLANK(C4),"",COUNTA($F$2:F4))</f>
        <v>3</v>
      </c>
      <c r="B4">
        <f t="shared" si="0"/>
        <v>288</v>
      </c>
      <c r="C4" s="56">
        <f t="shared" si="1"/>
        <v>-148.5</v>
      </c>
      <c r="D4" s="56">
        <f t="shared" si="2"/>
        <v>216</v>
      </c>
      <c r="F4">
        <v>3</v>
      </c>
      <c r="G4">
        <v>320</v>
      </c>
      <c r="H4">
        <v>-135</v>
      </c>
      <c r="I4">
        <v>240</v>
      </c>
      <c r="K4">
        <v>1200</v>
      </c>
      <c r="L4">
        <v>800</v>
      </c>
    </row>
    <row r="5" spans="1:12" x14ac:dyDescent="0.25">
      <c r="A5" s="2">
        <f>IF(ISBLANK(C5),"",COUNTA($F$2:F5))</f>
        <v>4</v>
      </c>
      <c r="B5">
        <f t="shared" si="0"/>
        <v>198</v>
      </c>
      <c r="C5" s="56">
        <f t="shared" si="1"/>
        <v>-165</v>
      </c>
      <c r="D5" s="56">
        <f t="shared" si="2"/>
        <v>360</v>
      </c>
      <c r="F5">
        <v>4</v>
      </c>
      <c r="G5">
        <v>220</v>
      </c>
      <c r="H5">
        <v>-150</v>
      </c>
      <c r="I5">
        <v>400</v>
      </c>
    </row>
    <row r="6" spans="1:12" x14ac:dyDescent="0.25">
      <c r="A6" s="2">
        <f>IF(ISBLANK(C6),"",COUNTA($F$2:F6))</f>
        <v>5</v>
      </c>
      <c r="B6">
        <f t="shared" si="0"/>
        <v>288</v>
      </c>
      <c r="C6" s="56">
        <f t="shared" si="1"/>
        <v>-143</v>
      </c>
      <c r="D6" s="56">
        <f t="shared" si="2"/>
        <v>202.5</v>
      </c>
      <c r="F6">
        <v>5</v>
      </c>
      <c r="G6">
        <v>320</v>
      </c>
      <c r="H6">
        <v>-130</v>
      </c>
      <c r="I6">
        <v>225</v>
      </c>
    </row>
    <row r="7" spans="1:12" x14ac:dyDescent="0.25">
      <c r="A7" s="2">
        <f>IF(ISBLANK(C7),"",COUNTA($F$2:F7))</f>
        <v>6</v>
      </c>
      <c r="B7">
        <f t="shared" si="0"/>
        <v>382.5</v>
      </c>
      <c r="C7" s="56">
        <f t="shared" si="1"/>
        <v>-170.5</v>
      </c>
      <c r="D7" s="56">
        <f t="shared" si="2"/>
        <v>202.5</v>
      </c>
      <c r="F7">
        <v>6</v>
      </c>
      <c r="G7">
        <v>425</v>
      </c>
      <c r="H7">
        <v>-155</v>
      </c>
      <c r="I7">
        <v>225</v>
      </c>
    </row>
    <row r="8" spans="1:12" x14ac:dyDescent="0.25">
      <c r="A8" s="2">
        <f>IF(ISBLANK(C8),"",COUNTA($F$2:F8))</f>
        <v>7</v>
      </c>
      <c r="B8">
        <f t="shared" si="0"/>
        <v>207</v>
      </c>
      <c r="C8" s="56">
        <f t="shared" si="1"/>
        <v>-148.5</v>
      </c>
      <c r="D8" s="56">
        <f t="shared" si="2"/>
        <v>292.5</v>
      </c>
      <c r="F8">
        <v>7</v>
      </c>
      <c r="G8">
        <v>230</v>
      </c>
      <c r="H8">
        <v>-135</v>
      </c>
      <c r="I8">
        <v>325</v>
      </c>
    </row>
    <row r="9" spans="1:12" x14ac:dyDescent="0.25">
      <c r="A9" s="2">
        <f>IF(ISBLANK(C9),"",COUNTA($F$2:F9))</f>
        <v>8</v>
      </c>
      <c r="B9">
        <f t="shared" si="0"/>
        <v>270</v>
      </c>
      <c r="C9" s="56">
        <f t="shared" si="1"/>
        <v>-126.50000000000001</v>
      </c>
      <c r="D9" s="56">
        <f t="shared" si="2"/>
        <v>189</v>
      </c>
      <c r="F9">
        <v>8</v>
      </c>
      <c r="G9">
        <v>300</v>
      </c>
      <c r="H9">
        <v>-115</v>
      </c>
      <c r="I9">
        <v>210</v>
      </c>
    </row>
    <row r="10" spans="1:12" x14ac:dyDescent="0.25">
      <c r="A10" s="2">
        <f>IF(ISBLANK(C10),"",COUNTA($F$2:F10))</f>
        <v>9</v>
      </c>
      <c r="B10">
        <f t="shared" si="0"/>
        <v>252</v>
      </c>
      <c r="C10" s="56">
        <f t="shared" si="1"/>
        <v>-165</v>
      </c>
      <c r="D10" s="56">
        <f t="shared" si="2"/>
        <v>270</v>
      </c>
      <c r="F10">
        <v>9</v>
      </c>
      <c r="G10">
        <v>280</v>
      </c>
      <c r="H10">
        <v>-150</v>
      </c>
      <c r="I10">
        <v>300</v>
      </c>
    </row>
    <row r="11" spans="1:12" x14ac:dyDescent="0.25">
      <c r="A11" s="2">
        <f>IF(ISBLANK(C11),"",COUNTA($F$2:F11))</f>
        <v>10</v>
      </c>
      <c r="B11">
        <f t="shared" si="0"/>
        <v>360</v>
      </c>
      <c r="C11" s="56">
        <f t="shared" si="1"/>
        <v>-132</v>
      </c>
      <c r="D11" s="56">
        <f t="shared" si="2"/>
        <v>162</v>
      </c>
      <c r="F11">
        <v>10</v>
      </c>
      <c r="G11">
        <v>400</v>
      </c>
      <c r="H11">
        <v>-120</v>
      </c>
      <c r="I11">
        <v>180</v>
      </c>
    </row>
    <row r="12" spans="1:12" x14ac:dyDescent="0.25">
      <c r="A12" s="2">
        <f>IF(ISBLANK(C12),"",COUNTA($F$2:F12))</f>
        <v>11</v>
      </c>
      <c r="B12">
        <f t="shared" si="0"/>
        <v>405</v>
      </c>
      <c r="C12" s="56">
        <f t="shared" si="1"/>
        <v>-154</v>
      </c>
      <c r="D12" s="56">
        <f t="shared" si="2"/>
        <v>171</v>
      </c>
      <c r="F12">
        <v>11</v>
      </c>
      <c r="G12">
        <v>450</v>
      </c>
      <c r="H12">
        <v>-140</v>
      </c>
      <c r="I12">
        <v>190</v>
      </c>
    </row>
    <row r="13" spans="1:12" x14ac:dyDescent="0.25">
      <c r="A13" s="2">
        <f>IF(ISBLANK(C13),"",COUNTA($F$2:F13))</f>
        <v>12</v>
      </c>
      <c r="B13">
        <f t="shared" si="0"/>
        <v>315</v>
      </c>
      <c r="C13" s="56">
        <f t="shared" si="1"/>
        <v>-176</v>
      </c>
      <c r="D13" s="56">
        <f t="shared" si="2"/>
        <v>247.5</v>
      </c>
      <c r="F13">
        <v>12</v>
      </c>
      <c r="G13">
        <v>350</v>
      </c>
      <c r="H13">
        <v>-160</v>
      </c>
      <c r="I13">
        <v>275</v>
      </c>
    </row>
    <row r="14" spans="1:12" x14ac:dyDescent="0.25">
      <c r="A14" s="2" t="str">
        <f>IF(ISBLANK(C14),"",COUNTA($F$2:F14))</f>
        <v/>
      </c>
      <c r="C14" s="56"/>
      <c r="D14" s="56"/>
    </row>
    <row r="15" spans="1:12" x14ac:dyDescent="0.25">
      <c r="A15" s="2" t="str">
        <f>IF(ISBLANK(C15),"",COUNTA($F$2:F15))</f>
        <v/>
      </c>
      <c r="C15" s="56"/>
      <c r="D15" s="56"/>
    </row>
    <row r="16" spans="1:12" x14ac:dyDescent="0.25">
      <c r="A16" s="2" t="str">
        <f>IF(ISBLANK(C16),"",COUNTA($F$2:F16))</f>
        <v/>
      </c>
      <c r="C16" s="56"/>
      <c r="D16" s="56"/>
    </row>
    <row r="17" spans="1:4" x14ac:dyDescent="0.25">
      <c r="A17" s="2" t="str">
        <f>IF(ISBLANK(C17),"",COUNTA($F$2:F17))</f>
        <v/>
      </c>
      <c r="C17" s="56"/>
      <c r="D17" s="56"/>
    </row>
    <row r="18" spans="1:4" x14ac:dyDescent="0.25">
      <c r="A18" s="2" t="str">
        <f>IF(ISBLANK(C18),"",COUNTA($F$2:F18))</f>
        <v/>
      </c>
      <c r="C18" s="56"/>
      <c r="D18" s="56"/>
    </row>
    <row r="19" spans="1:4" x14ac:dyDescent="0.25">
      <c r="A19" s="2" t="str">
        <f>IF(ISBLANK(C19),"",COUNTA($F$2:F19))</f>
        <v/>
      </c>
      <c r="C19" s="56"/>
      <c r="D19" s="56"/>
    </row>
    <row r="20" spans="1:4" x14ac:dyDescent="0.25">
      <c r="A20" s="2" t="str">
        <f>IF(ISBLANK(C20),"",COUNTA($F$2:F20))</f>
        <v/>
      </c>
    </row>
    <row r="21" spans="1:4" x14ac:dyDescent="0.25">
      <c r="A21" s="2" t="str">
        <f>IF(ISBLANK(C21),"",COUNTA($F$2:F21))</f>
        <v/>
      </c>
    </row>
    <row r="22" spans="1:4" x14ac:dyDescent="0.25">
      <c r="A22" s="2" t="str">
        <f>IF(ISBLANK(C22),"",COUNTA($F$2:F22))</f>
        <v/>
      </c>
    </row>
    <row r="23" spans="1:4" x14ac:dyDescent="0.25">
      <c r="A23" s="2" t="str">
        <f>IF(ISBLANK(C23),"",COUNTA($F$2:F23))</f>
        <v/>
      </c>
    </row>
    <row r="24" spans="1:4" x14ac:dyDescent="0.25">
      <c r="A24" s="2" t="str">
        <f>IF(ISBLANK(C24),"",COUNTA($F$2:F24))</f>
        <v/>
      </c>
    </row>
    <row r="25" spans="1:4" x14ac:dyDescent="0.25">
      <c r="A25" s="2" t="str">
        <f>IF(ISBLANK(C25),"",COUNTA($F$2:F25))</f>
        <v/>
      </c>
    </row>
    <row r="26" spans="1:4" x14ac:dyDescent="0.25">
      <c r="A26" s="2" t="str">
        <f>IF(ISBLANK(C26),"",COUNTA($F$2:F26))</f>
        <v/>
      </c>
    </row>
    <row r="27" spans="1:4" x14ac:dyDescent="0.25">
      <c r="A27" s="2" t="str">
        <f>IF(ISBLANK(C27),"",COUNTA($F$2:F27))</f>
        <v/>
      </c>
    </row>
    <row r="28" spans="1:4" x14ac:dyDescent="0.25">
      <c r="A28" s="2" t="str">
        <f>IF(ISBLANK(C28),"",COUNTA($F$2:F28))</f>
        <v/>
      </c>
    </row>
    <row r="29" spans="1:4" x14ac:dyDescent="0.25">
      <c r="A29" s="2" t="str">
        <f>IF(ISBLANK(C29),"",COUNTA($F$2:F29))</f>
        <v/>
      </c>
    </row>
    <row r="30" spans="1:4" x14ac:dyDescent="0.25">
      <c r="A30" s="2" t="str">
        <f>IF(ISBLANK(C30),"",COUNTA($F$2:F30))</f>
        <v/>
      </c>
    </row>
    <row r="31" spans="1:4" x14ac:dyDescent="0.25">
      <c r="A31" s="2" t="str">
        <f>IF(ISBLANK(C31),"",COUNTA($F$2:F31))</f>
        <v/>
      </c>
    </row>
    <row r="32" spans="1:4" x14ac:dyDescent="0.25">
      <c r="A32" s="2" t="str">
        <f>IF(ISBLANK(C32),"",COUNTA($F$2:F32))</f>
        <v/>
      </c>
    </row>
    <row r="33" spans="1:1" x14ac:dyDescent="0.25">
      <c r="A33" s="2" t="str">
        <f>IF(ISBLANK(C33),"",COUNTA($F$2:F33))</f>
        <v/>
      </c>
    </row>
    <row r="34" spans="1:1" x14ac:dyDescent="0.25">
      <c r="A34" s="2" t="str">
        <f>IF(ISBLANK(C34),"",COUNTA($F$2:F34))</f>
        <v/>
      </c>
    </row>
    <row r="35" spans="1:1" x14ac:dyDescent="0.25">
      <c r="A35" s="2" t="str">
        <f>IF(ISBLANK(C35),"",COUNTA($F$2:F35))</f>
        <v/>
      </c>
    </row>
    <row r="36" spans="1:1" x14ac:dyDescent="0.25">
      <c r="A36" s="2" t="str">
        <f>IF(ISBLANK(C36),"",COUNTA($F$2:F36))</f>
        <v/>
      </c>
    </row>
    <row r="37" spans="1:1" x14ac:dyDescent="0.25">
      <c r="A37" s="2" t="str">
        <f>IF(ISBLANK(C37),"",COUNTA($F$2:F37))</f>
        <v/>
      </c>
    </row>
    <row r="38" spans="1:1" x14ac:dyDescent="0.25">
      <c r="A38" s="2" t="str">
        <f>IF(ISBLANK(C38),"",COUNTA($F$2:F38))</f>
        <v/>
      </c>
    </row>
    <row r="39" spans="1:1" x14ac:dyDescent="0.25">
      <c r="A39" s="2" t="str">
        <f>IF(ISBLANK(C39),"",COUNTA($F$2:F39))</f>
        <v/>
      </c>
    </row>
    <row r="40" spans="1:1" x14ac:dyDescent="0.25">
      <c r="A40" s="2" t="str">
        <f>IF(ISBLANK(C40),"",COUNTA($F$2:F40))</f>
        <v/>
      </c>
    </row>
    <row r="41" spans="1:1" x14ac:dyDescent="0.25">
      <c r="A41" s="2" t="str">
        <f>IF(ISBLANK(C41),"",COUNTA($F$2:F41))</f>
        <v/>
      </c>
    </row>
    <row r="42" spans="1:1" x14ac:dyDescent="0.25">
      <c r="A42" s="2" t="str">
        <f>IF(ISBLANK(C42),"",COUNTA($F$2:F42))</f>
        <v/>
      </c>
    </row>
    <row r="43" spans="1:1" x14ac:dyDescent="0.25">
      <c r="A43" s="2" t="str">
        <f>IF(ISBLANK(C43),"",COUNTA($F$2:F43))</f>
        <v/>
      </c>
    </row>
    <row r="44" spans="1:1" x14ac:dyDescent="0.25">
      <c r="A44" s="2" t="str">
        <f>IF(ISBLANK(C44),"",COUNTA($F$2:F44))</f>
        <v/>
      </c>
    </row>
    <row r="45" spans="1:1" x14ac:dyDescent="0.25">
      <c r="A45" s="2" t="str">
        <f>IF(ISBLANK(C45),"",COUNTA($F$2:F45))</f>
        <v/>
      </c>
    </row>
    <row r="46" spans="1:1" x14ac:dyDescent="0.25">
      <c r="A46" s="2" t="str">
        <f>IF(ISBLANK(C46),"",COUNTA($F$2:F46))</f>
        <v/>
      </c>
    </row>
    <row r="47" spans="1:1" x14ac:dyDescent="0.25">
      <c r="A47" s="2" t="str">
        <f>IF(ISBLANK(C47),"",COUNTA($F$2:F47))</f>
        <v/>
      </c>
    </row>
    <row r="48" spans="1:1" x14ac:dyDescent="0.25">
      <c r="A48" s="2" t="str">
        <f>IF(ISBLANK(C48),"",COUNTA($F$2:F48))</f>
        <v/>
      </c>
    </row>
    <row r="49" spans="1:1" x14ac:dyDescent="0.25">
      <c r="A49" s="2" t="str">
        <f>IF(ISBLANK(C49),"",COUNTA($F$2:F49))</f>
        <v/>
      </c>
    </row>
    <row r="50" spans="1:1" x14ac:dyDescent="0.25">
      <c r="A50" s="2" t="str">
        <f>IF(ISBLANK(C50),"",COUNTA($F$2:F50))</f>
        <v/>
      </c>
    </row>
    <row r="51" spans="1:1" x14ac:dyDescent="0.25">
      <c r="A51" s="2" t="str">
        <f>IF(ISBLANK(C51),"",COUNTA($F$2:F51))</f>
        <v/>
      </c>
    </row>
    <row r="52" spans="1:1" x14ac:dyDescent="0.25">
      <c r="A52" s="2" t="str">
        <f>IF(ISBLANK(C52),"",COUNTA($F$2:F52))</f>
        <v/>
      </c>
    </row>
    <row r="53" spans="1:1" x14ac:dyDescent="0.25">
      <c r="A53" s="2" t="str">
        <f>IF(ISBLANK(C53),"",COUNTA($F$2:F53))</f>
        <v/>
      </c>
    </row>
    <row r="54" spans="1:1" x14ac:dyDescent="0.25">
      <c r="A54" s="2" t="str">
        <f>IF(ISBLANK(C54),"",COUNTA($F$2:F54))</f>
        <v/>
      </c>
    </row>
    <row r="55" spans="1:1" x14ac:dyDescent="0.25">
      <c r="A55" s="2" t="str">
        <f>IF(ISBLANK(C55),"",COUNTA($F$2:F55))</f>
        <v/>
      </c>
    </row>
    <row r="56" spans="1:1" x14ac:dyDescent="0.25">
      <c r="A56" s="2" t="str">
        <f>IF(ISBLANK(C56),"",COUNTA($F$2:F56))</f>
        <v/>
      </c>
    </row>
    <row r="57" spans="1:1" x14ac:dyDescent="0.25">
      <c r="A57" s="2" t="str">
        <f>IF(ISBLANK(C57),"",COUNTA($F$2:F57))</f>
        <v/>
      </c>
    </row>
    <row r="58" spans="1:1" x14ac:dyDescent="0.25">
      <c r="A58" s="2" t="str">
        <f>IF(ISBLANK(C58),"",COUNTA($F$2:F58))</f>
        <v/>
      </c>
    </row>
    <row r="59" spans="1:1" x14ac:dyDescent="0.25">
      <c r="A59" s="2" t="str">
        <f>IF(ISBLANK(C59),"",COUNTA($F$2:F59))</f>
        <v/>
      </c>
    </row>
    <row r="60" spans="1:1" x14ac:dyDescent="0.25">
      <c r="A60" s="2" t="str">
        <f>IF(ISBLANK(C60),"",COUNTA($F$2:F60))</f>
        <v/>
      </c>
    </row>
    <row r="61" spans="1:1" x14ac:dyDescent="0.25">
      <c r="A61" s="2" t="str">
        <f>IF(ISBLANK(C61),"",COUNTA($F$2:F61))</f>
        <v/>
      </c>
    </row>
    <row r="62" spans="1:1" x14ac:dyDescent="0.25">
      <c r="A62" s="2" t="str">
        <f>IF(ISBLANK(C62),"",COUNTA($F$2:F62))</f>
        <v/>
      </c>
    </row>
    <row r="63" spans="1:1" x14ac:dyDescent="0.25">
      <c r="A63" s="2" t="str">
        <f>IF(ISBLANK(C63),"",COUNTA($F$2:F63))</f>
        <v/>
      </c>
    </row>
    <row r="64" spans="1:1" x14ac:dyDescent="0.25">
      <c r="A64" s="2" t="str">
        <f>IF(ISBLANK(C64),"",COUNTA($F$2:F64))</f>
        <v/>
      </c>
    </row>
    <row r="65" spans="1:1" x14ac:dyDescent="0.25">
      <c r="A65" s="2" t="str">
        <f>IF(ISBLANK(C65),"",COUNTA($F$2:F65))</f>
        <v/>
      </c>
    </row>
    <row r="66" spans="1:1" x14ac:dyDescent="0.25">
      <c r="A66" s="2" t="str">
        <f>IF(ISBLANK(C66),"",COUNTA($F$2:F66))</f>
        <v/>
      </c>
    </row>
    <row r="67" spans="1:1" x14ac:dyDescent="0.25">
      <c r="A67" s="2" t="str">
        <f>IF(ISBLANK(C67),"",COUNTA($F$2:F67))</f>
        <v/>
      </c>
    </row>
    <row r="68" spans="1:1" x14ac:dyDescent="0.25">
      <c r="A68" s="2" t="str">
        <f>IF(ISBLANK(C68),"",COUNTA($F$2:F68))</f>
        <v/>
      </c>
    </row>
    <row r="69" spans="1:1" x14ac:dyDescent="0.25">
      <c r="A69" s="2" t="str">
        <f>IF(ISBLANK(C69),"",COUNTA($F$2:F69))</f>
        <v/>
      </c>
    </row>
    <row r="70" spans="1:1" x14ac:dyDescent="0.25">
      <c r="A70" s="2" t="str">
        <f>IF(ISBLANK(C70),"",COUNTA($F$2:F70))</f>
        <v/>
      </c>
    </row>
    <row r="71" spans="1:1" x14ac:dyDescent="0.25">
      <c r="A71" s="2" t="str">
        <f>IF(ISBLANK(C71),"",COUNTA($F$2:F71))</f>
        <v/>
      </c>
    </row>
    <row r="72" spans="1:1" x14ac:dyDescent="0.25">
      <c r="A72" s="2" t="str">
        <f>IF(ISBLANK(C72),"",COUNTA($F$2:F72))</f>
        <v/>
      </c>
    </row>
    <row r="73" spans="1:1" x14ac:dyDescent="0.25">
      <c r="A73" s="2" t="str">
        <f>IF(ISBLANK(C73),"",COUNTA($F$2:F73))</f>
        <v/>
      </c>
    </row>
    <row r="74" spans="1:1" x14ac:dyDescent="0.25">
      <c r="A74" s="2" t="str">
        <f>IF(ISBLANK(C74),"",COUNTA($F$2:F74))</f>
        <v/>
      </c>
    </row>
    <row r="75" spans="1:1" x14ac:dyDescent="0.25">
      <c r="A75" s="2" t="str">
        <f>IF(ISBLANK(C75),"",COUNTA($F$2:F75))</f>
        <v/>
      </c>
    </row>
    <row r="76" spans="1:1" x14ac:dyDescent="0.25">
      <c r="A76" s="2" t="str">
        <f>IF(ISBLANK(C76),"",COUNTA($F$2:F76))</f>
        <v/>
      </c>
    </row>
    <row r="77" spans="1:1" x14ac:dyDescent="0.25">
      <c r="A77" s="2" t="str">
        <f>IF(ISBLANK(C77),"",COUNTA($F$2:F77))</f>
        <v/>
      </c>
    </row>
    <row r="78" spans="1:1" x14ac:dyDescent="0.25">
      <c r="A78" s="2" t="str">
        <f>IF(ISBLANK(C78),"",COUNTA($F$2:F78))</f>
        <v/>
      </c>
    </row>
    <row r="79" spans="1:1" x14ac:dyDescent="0.25">
      <c r="A79" s="2" t="str">
        <f>IF(ISBLANK(C79),"",COUNTA($F$2:F79))</f>
        <v/>
      </c>
    </row>
    <row r="80" spans="1:1" x14ac:dyDescent="0.25">
      <c r="A80" s="2" t="str">
        <f>IF(ISBLANK(C80),"",COUNTA($F$2:F80))</f>
        <v/>
      </c>
    </row>
    <row r="81" spans="1:1" x14ac:dyDescent="0.25">
      <c r="A81" s="2" t="str">
        <f>IF(ISBLANK(C81),"",COUNTA($F$2:F81))</f>
        <v/>
      </c>
    </row>
    <row r="82" spans="1:1" x14ac:dyDescent="0.25">
      <c r="A82" s="2" t="str">
        <f>IF(ISBLANK(C82),"",COUNTA($F$2:F82))</f>
        <v/>
      </c>
    </row>
    <row r="83" spans="1:1" x14ac:dyDescent="0.25">
      <c r="A83" s="2" t="str">
        <f>IF(ISBLANK(C83),"",COUNTA($F$2:F83))</f>
        <v/>
      </c>
    </row>
    <row r="84" spans="1:1" x14ac:dyDescent="0.25">
      <c r="A84" s="2" t="str">
        <f>IF(ISBLANK(C84),"",COUNTA($F$2:F84))</f>
        <v/>
      </c>
    </row>
    <row r="85" spans="1:1" x14ac:dyDescent="0.25">
      <c r="A85" s="2" t="str">
        <f>IF(ISBLANK(C85),"",COUNTA($F$2:F85))</f>
        <v/>
      </c>
    </row>
    <row r="86" spans="1:1" x14ac:dyDescent="0.25">
      <c r="A86" s="2" t="str">
        <f>IF(ISBLANK(C86),"",COUNTA($F$2:F86))</f>
        <v/>
      </c>
    </row>
    <row r="87" spans="1:1" x14ac:dyDescent="0.25">
      <c r="A87" s="2" t="str">
        <f>IF(ISBLANK(C87),"",COUNTA($F$2:F87))</f>
        <v/>
      </c>
    </row>
    <row r="88" spans="1:1" x14ac:dyDescent="0.25">
      <c r="A88" s="2" t="str">
        <f>IF(ISBLANK(C88),"",COUNTA($F$2:F88))</f>
        <v/>
      </c>
    </row>
    <row r="89" spans="1:1" x14ac:dyDescent="0.25">
      <c r="A89" s="2" t="str">
        <f>IF(ISBLANK(C89),"",COUNTA($F$2:F89))</f>
        <v/>
      </c>
    </row>
    <row r="90" spans="1:1" x14ac:dyDescent="0.25">
      <c r="A90" s="2" t="str">
        <f>IF(ISBLANK(C90),"",COUNTA($F$2:F90))</f>
        <v/>
      </c>
    </row>
    <row r="91" spans="1:1" x14ac:dyDescent="0.25">
      <c r="A91" s="2" t="str">
        <f>IF(ISBLANK(C91),"",COUNTA($F$2:F91))</f>
        <v/>
      </c>
    </row>
    <row r="92" spans="1:1" x14ac:dyDescent="0.25">
      <c r="A92" s="2" t="str">
        <f>IF(ISBLANK(C92),"",COUNTA($F$2:F92))</f>
        <v/>
      </c>
    </row>
    <row r="93" spans="1:1" x14ac:dyDescent="0.25">
      <c r="A93" s="2" t="str">
        <f>IF(ISBLANK(C93),"",COUNTA($F$2:F93))</f>
        <v/>
      </c>
    </row>
    <row r="94" spans="1:1" x14ac:dyDescent="0.25">
      <c r="A94" s="2" t="str">
        <f>IF(ISBLANK(C94),"",COUNTA($F$2:F94))</f>
        <v/>
      </c>
    </row>
    <row r="95" spans="1:1" x14ac:dyDescent="0.25">
      <c r="A95" s="2" t="str">
        <f>IF(ISBLANK(C95),"",COUNTA($F$2:F95))</f>
        <v/>
      </c>
    </row>
    <row r="96" spans="1:1" x14ac:dyDescent="0.25">
      <c r="A96" s="2" t="str">
        <f>IF(ISBLANK(C96),"",COUNTA($F$2:F96))</f>
        <v/>
      </c>
    </row>
    <row r="97" spans="1:1" x14ac:dyDescent="0.25">
      <c r="A97" s="2" t="str">
        <f>IF(ISBLANK(C97),"",COUNTA($F$2:F97))</f>
        <v/>
      </c>
    </row>
    <row r="98" spans="1:1" x14ac:dyDescent="0.25">
      <c r="A98" s="2" t="str">
        <f>IF(ISBLANK(C98),"",COUNTA($F$2:F98))</f>
        <v/>
      </c>
    </row>
    <row r="99" spans="1:1" x14ac:dyDescent="0.25">
      <c r="A99" s="2" t="str">
        <f>IF(ISBLANK(C99),"",COUNTA($F$2:F99))</f>
        <v/>
      </c>
    </row>
    <row r="100" spans="1:1" x14ac:dyDescent="0.25">
      <c r="A100" s="2" t="str">
        <f>IF(ISBLANK(C100),"",COUNTA($F$2:F100))</f>
        <v/>
      </c>
    </row>
    <row r="101" spans="1:1" x14ac:dyDescent="0.25">
      <c r="A101" s="2" t="str">
        <f>IF(ISBLANK(C101),"",COUNTA($F$2:F101))</f>
        <v/>
      </c>
    </row>
    <row r="102" spans="1:1" x14ac:dyDescent="0.25">
      <c r="A102" s="2" t="str">
        <f>IF(ISBLANK(C102),"",COUNTA($F$2:F102))</f>
        <v/>
      </c>
    </row>
    <row r="103" spans="1:1" x14ac:dyDescent="0.25">
      <c r="A103" s="2" t="str">
        <f>IF(ISBLANK(C103),"",COUNTA($F$2:F103))</f>
        <v/>
      </c>
    </row>
    <row r="104" spans="1:1" x14ac:dyDescent="0.25">
      <c r="A104" s="2" t="str">
        <f>IF(ISBLANK(C104),"",COUNTA($F$2:F104))</f>
        <v/>
      </c>
    </row>
    <row r="105" spans="1:1" x14ac:dyDescent="0.25">
      <c r="A105" s="2" t="str">
        <f>IF(ISBLANK(C105),"",COUNTA($F$2:F105))</f>
        <v/>
      </c>
    </row>
    <row r="106" spans="1:1" x14ac:dyDescent="0.25">
      <c r="A106" s="2" t="str">
        <f>IF(ISBLANK(C106),"",COUNTA($F$2:F106))</f>
        <v/>
      </c>
    </row>
    <row r="107" spans="1:1" x14ac:dyDescent="0.25">
      <c r="A107" s="2" t="str">
        <f>IF(ISBLANK(C107),"",COUNTA($F$2:F107))</f>
        <v/>
      </c>
    </row>
    <row r="108" spans="1:1" x14ac:dyDescent="0.25">
      <c r="A108" s="2" t="str">
        <f>IF(ISBLANK(C108),"",COUNTA($F$2:F108))</f>
        <v/>
      </c>
    </row>
    <row r="109" spans="1:1" x14ac:dyDescent="0.25">
      <c r="A109" s="2" t="str">
        <f>IF(ISBLANK(C109),"",COUNTA($F$2:F109))</f>
        <v/>
      </c>
    </row>
    <row r="110" spans="1:1" x14ac:dyDescent="0.25">
      <c r="A110" s="2" t="str">
        <f>IF(ISBLANK(C110),"",COUNTA($F$2:F110))</f>
        <v/>
      </c>
    </row>
    <row r="111" spans="1:1" x14ac:dyDescent="0.25">
      <c r="A111" s="2" t="str">
        <f>IF(ISBLANK(C111),"",COUNTA($F$2:F111))</f>
        <v/>
      </c>
    </row>
    <row r="112" spans="1:1" x14ac:dyDescent="0.25">
      <c r="A112" s="2" t="str">
        <f>IF(ISBLANK(C112),"",COUNTA($F$2:F112))</f>
        <v/>
      </c>
    </row>
    <row r="113" spans="1:1" x14ac:dyDescent="0.25">
      <c r="A113" s="2" t="str">
        <f>IF(ISBLANK(C113),"",COUNTA($F$2:F113))</f>
        <v/>
      </c>
    </row>
    <row r="114" spans="1:1" x14ac:dyDescent="0.25">
      <c r="A114" s="2" t="str">
        <f>IF(ISBLANK(C114),"",COUNTA($F$2:F114))</f>
        <v/>
      </c>
    </row>
    <row r="115" spans="1:1" x14ac:dyDescent="0.25">
      <c r="A115" s="2" t="str">
        <f>IF(ISBLANK(C115),"",COUNTA($F$2:F115))</f>
        <v/>
      </c>
    </row>
    <row r="116" spans="1:1" x14ac:dyDescent="0.25">
      <c r="A116" s="2" t="str">
        <f>IF(ISBLANK(C116),"",COUNTA($F$2:F116))</f>
        <v/>
      </c>
    </row>
    <row r="117" spans="1:1" x14ac:dyDescent="0.25">
      <c r="A117" s="2" t="str">
        <f>IF(ISBLANK(C117),"",COUNTA($F$2:F117))</f>
        <v/>
      </c>
    </row>
    <row r="118" spans="1:1" x14ac:dyDescent="0.25">
      <c r="A118" s="2" t="str">
        <f>IF(ISBLANK(C118),"",COUNTA($F$2:F118))</f>
        <v/>
      </c>
    </row>
    <row r="119" spans="1:1" x14ac:dyDescent="0.25">
      <c r="A119" s="2" t="str">
        <f>IF(ISBLANK(C119),"",COUNTA($F$2:F119))</f>
        <v/>
      </c>
    </row>
    <row r="120" spans="1:1" x14ac:dyDescent="0.25">
      <c r="A120" s="2" t="str">
        <f>IF(ISBLANK(C120),"",COUNTA($F$2:F120))</f>
        <v/>
      </c>
    </row>
    <row r="121" spans="1:1" x14ac:dyDescent="0.25">
      <c r="A121" s="2" t="str">
        <f>IF(ISBLANK(C121),"",COUNTA($F$2:F121))</f>
        <v/>
      </c>
    </row>
    <row r="122" spans="1:1" x14ac:dyDescent="0.25">
      <c r="A122" s="2" t="str">
        <f>IF(ISBLANK(C122),"",COUNTA($F$2:F122))</f>
        <v/>
      </c>
    </row>
    <row r="123" spans="1:1" x14ac:dyDescent="0.25">
      <c r="A123" s="2" t="str">
        <f>IF(ISBLANK(C123),"",COUNTA($F$2:F123))</f>
        <v/>
      </c>
    </row>
    <row r="124" spans="1:1" x14ac:dyDescent="0.25">
      <c r="A124" s="2" t="str">
        <f>IF(ISBLANK(C124),"",COUNTA($F$2:F124))</f>
        <v/>
      </c>
    </row>
    <row r="125" spans="1:1" x14ac:dyDescent="0.25">
      <c r="A125" s="2" t="str">
        <f>IF(ISBLANK(C125),"",COUNTA($F$2:F125))</f>
        <v/>
      </c>
    </row>
    <row r="126" spans="1:1" x14ac:dyDescent="0.25">
      <c r="A126" s="2" t="str">
        <f>IF(ISBLANK(C126),"",COUNTA($F$2:F126))</f>
        <v/>
      </c>
    </row>
    <row r="127" spans="1:1" x14ac:dyDescent="0.25">
      <c r="A127" s="2" t="str">
        <f>IF(ISBLANK(C127),"",COUNTA($F$2:F127))</f>
        <v/>
      </c>
    </row>
    <row r="128" spans="1:1" x14ac:dyDescent="0.25">
      <c r="A128" s="2" t="str">
        <f>IF(ISBLANK(C128),"",COUNTA($F$2:F128))</f>
        <v/>
      </c>
    </row>
    <row r="129" spans="1:1" x14ac:dyDescent="0.25">
      <c r="A129" s="2" t="str">
        <f>IF(ISBLANK(C129),"",COUNTA($F$2:F129))</f>
        <v/>
      </c>
    </row>
    <row r="130" spans="1:1" x14ac:dyDescent="0.25">
      <c r="A130" s="2" t="str">
        <f>IF(ISBLANK(C130),"",COUNTA($F$2:F130))</f>
        <v/>
      </c>
    </row>
    <row r="131" spans="1:1" x14ac:dyDescent="0.25">
      <c r="A131" s="2" t="str">
        <f>IF(ISBLANK(C131),"",COUNTA($F$2:F131))</f>
        <v/>
      </c>
    </row>
    <row r="132" spans="1:1" x14ac:dyDescent="0.25">
      <c r="A132" s="2" t="str">
        <f>IF(ISBLANK(C132),"",COUNTA($F$2:F132))</f>
        <v/>
      </c>
    </row>
    <row r="133" spans="1:1" x14ac:dyDescent="0.25">
      <c r="A133" s="2" t="str">
        <f>IF(ISBLANK(C133),"",COUNTA($F$2:F133))</f>
        <v/>
      </c>
    </row>
    <row r="134" spans="1:1" x14ac:dyDescent="0.25">
      <c r="A134" s="2" t="str">
        <f>IF(ISBLANK(C134),"",COUNTA($F$2:F134))</f>
        <v/>
      </c>
    </row>
    <row r="135" spans="1:1" x14ac:dyDescent="0.25">
      <c r="A135" s="2" t="str">
        <f>IF(ISBLANK(C135),"",COUNTA($F$2:F135))</f>
        <v/>
      </c>
    </row>
    <row r="136" spans="1:1" x14ac:dyDescent="0.25">
      <c r="A136" s="2" t="str">
        <f>IF(ISBLANK(C136),"",COUNTA($F$2:F136))</f>
        <v/>
      </c>
    </row>
    <row r="137" spans="1:1" x14ac:dyDescent="0.25">
      <c r="A137" s="2" t="str">
        <f>IF(ISBLANK(C137),"",COUNTA($F$2:F137))</f>
        <v/>
      </c>
    </row>
    <row r="138" spans="1:1" x14ac:dyDescent="0.25">
      <c r="A138" s="2" t="str">
        <f>IF(ISBLANK(C138),"",COUNTA($F$2:F138))</f>
        <v/>
      </c>
    </row>
    <row r="139" spans="1:1" x14ac:dyDescent="0.25">
      <c r="A139" s="2" t="str">
        <f>IF(ISBLANK(C139),"",COUNTA($F$2:F139))</f>
        <v/>
      </c>
    </row>
    <row r="140" spans="1:1" x14ac:dyDescent="0.25">
      <c r="A140" s="2" t="str">
        <f>IF(ISBLANK(C140),"",COUNTA($F$2:F140))</f>
        <v/>
      </c>
    </row>
    <row r="141" spans="1:1" x14ac:dyDescent="0.25">
      <c r="A141" s="2" t="str">
        <f>IF(ISBLANK(C141),"",COUNTA($F$2:F141))</f>
        <v/>
      </c>
    </row>
    <row r="142" spans="1:1" x14ac:dyDescent="0.25">
      <c r="A142" s="2" t="str">
        <f>IF(ISBLANK(C142),"",COUNTA($F$2:F142))</f>
        <v/>
      </c>
    </row>
    <row r="143" spans="1:1" x14ac:dyDescent="0.25">
      <c r="A143" s="2" t="str">
        <f>IF(ISBLANK(C143),"",COUNTA($F$2:F143))</f>
        <v/>
      </c>
    </row>
    <row r="144" spans="1:1" x14ac:dyDescent="0.25">
      <c r="A144" s="2" t="str">
        <f>IF(ISBLANK(C144),"",COUNTA($F$2:F144))</f>
        <v/>
      </c>
    </row>
    <row r="145" spans="1:1" x14ac:dyDescent="0.25">
      <c r="A145" s="2" t="str">
        <f>IF(ISBLANK(C145),"",COUNTA($F$2:F145))</f>
        <v/>
      </c>
    </row>
    <row r="146" spans="1:1" x14ac:dyDescent="0.25">
      <c r="A146" s="2" t="str">
        <f>IF(ISBLANK(C146),"",COUNTA($F$2:F146))</f>
        <v/>
      </c>
    </row>
    <row r="147" spans="1:1" x14ac:dyDescent="0.25">
      <c r="A147" s="2" t="str">
        <f>IF(ISBLANK(C147),"",COUNTA($F$2:F147))</f>
        <v/>
      </c>
    </row>
    <row r="148" spans="1:1" x14ac:dyDescent="0.25">
      <c r="A148" s="2" t="str">
        <f>IF(ISBLANK(C148),"",COUNTA($F$2:F148))</f>
        <v/>
      </c>
    </row>
    <row r="149" spans="1:1" x14ac:dyDescent="0.25">
      <c r="A149" s="2" t="str">
        <f>IF(ISBLANK(C149),"",COUNTA($F$2:F149))</f>
        <v/>
      </c>
    </row>
    <row r="150" spans="1:1" x14ac:dyDescent="0.25">
      <c r="A150" s="2" t="str">
        <f>IF(ISBLANK(C150),"",COUNTA($F$2:F150))</f>
        <v/>
      </c>
    </row>
    <row r="151" spans="1:1" x14ac:dyDescent="0.25">
      <c r="A151" s="2" t="str">
        <f>IF(ISBLANK(C151),"",COUNTA($F$2:F151))</f>
        <v/>
      </c>
    </row>
    <row r="152" spans="1:1" x14ac:dyDescent="0.25">
      <c r="A152" s="2" t="str">
        <f>IF(ISBLANK(C152),"",COUNTA($F$2:F152))</f>
        <v/>
      </c>
    </row>
    <row r="153" spans="1:1" x14ac:dyDescent="0.25">
      <c r="A153" s="2" t="str">
        <f>IF(ISBLANK(C153),"",COUNTA($F$2:F153))</f>
        <v/>
      </c>
    </row>
    <row r="154" spans="1:1" x14ac:dyDescent="0.25">
      <c r="A154" s="2" t="str">
        <f>IF(ISBLANK(C154),"",COUNTA($F$2:F154))</f>
        <v/>
      </c>
    </row>
    <row r="155" spans="1:1" x14ac:dyDescent="0.25">
      <c r="A155" s="2" t="str">
        <f>IF(ISBLANK(C155),"",COUNTA($F$2:F155))</f>
        <v/>
      </c>
    </row>
    <row r="156" spans="1:1" x14ac:dyDescent="0.25">
      <c r="A156" s="2" t="str">
        <f>IF(ISBLANK(C156),"",COUNTA($F$2:F156))</f>
        <v/>
      </c>
    </row>
    <row r="157" spans="1:1" x14ac:dyDescent="0.25">
      <c r="A157" s="2" t="str">
        <f>IF(ISBLANK(C157),"",COUNTA($F$2:F157))</f>
        <v/>
      </c>
    </row>
    <row r="158" spans="1:1" x14ac:dyDescent="0.25">
      <c r="A158" s="2" t="str">
        <f>IF(ISBLANK(C158),"",COUNTA($F$2:F158))</f>
        <v/>
      </c>
    </row>
    <row r="159" spans="1:1" x14ac:dyDescent="0.25">
      <c r="A159" s="2" t="str">
        <f>IF(ISBLANK(C159),"",COUNTA($F$2:F159))</f>
        <v/>
      </c>
    </row>
    <row r="160" spans="1:1" x14ac:dyDescent="0.25">
      <c r="A160" s="2" t="str">
        <f>IF(ISBLANK(C160),"",COUNTA($F$2:F160))</f>
        <v/>
      </c>
    </row>
    <row r="161" spans="1:1" x14ac:dyDescent="0.25">
      <c r="A161" s="2" t="str">
        <f>IF(ISBLANK(C161),"",COUNTA($F$2:F161))</f>
        <v/>
      </c>
    </row>
    <row r="162" spans="1:1" x14ac:dyDescent="0.25">
      <c r="A162" s="2" t="str">
        <f>IF(ISBLANK(C162),"",COUNTA($F$2:F162))</f>
        <v/>
      </c>
    </row>
    <row r="163" spans="1:1" x14ac:dyDescent="0.25">
      <c r="A163" s="2" t="str">
        <f>IF(ISBLANK(C163),"",COUNTA($F$2:F163))</f>
        <v/>
      </c>
    </row>
    <row r="164" spans="1:1" x14ac:dyDescent="0.25">
      <c r="A164" s="2" t="str">
        <f>IF(ISBLANK(C164),"",COUNTA($F$2:F164))</f>
        <v/>
      </c>
    </row>
    <row r="165" spans="1:1" x14ac:dyDescent="0.25">
      <c r="A165" s="2" t="str">
        <f>IF(ISBLANK(C165),"",COUNTA($F$2:F165))</f>
        <v/>
      </c>
    </row>
    <row r="166" spans="1:1" x14ac:dyDescent="0.25">
      <c r="A166" s="2" t="str">
        <f>IF(ISBLANK(C166),"",COUNTA($F$2:F166))</f>
        <v/>
      </c>
    </row>
    <row r="167" spans="1:1" x14ac:dyDescent="0.25">
      <c r="A167" s="2" t="str">
        <f>IF(ISBLANK(C167),"",COUNTA($F$2:F167))</f>
        <v/>
      </c>
    </row>
    <row r="168" spans="1:1" x14ac:dyDescent="0.25">
      <c r="A168" s="2" t="str">
        <f>IF(ISBLANK(C168),"",COUNTA($F$2:F168))</f>
        <v/>
      </c>
    </row>
    <row r="169" spans="1:1" x14ac:dyDescent="0.25">
      <c r="A169" s="2" t="str">
        <f>IF(ISBLANK(C169),"",COUNTA($F$2:F169))</f>
        <v/>
      </c>
    </row>
    <row r="170" spans="1:1" x14ac:dyDescent="0.25">
      <c r="A170" s="2" t="str">
        <f>IF(ISBLANK(C170),"",COUNTA($F$2:F170))</f>
        <v/>
      </c>
    </row>
    <row r="171" spans="1:1" x14ac:dyDescent="0.25">
      <c r="A171" s="2" t="str">
        <f>IF(ISBLANK(C171),"",COUNTA($F$2:F171))</f>
        <v/>
      </c>
    </row>
    <row r="172" spans="1:1" x14ac:dyDescent="0.25">
      <c r="A172" s="2" t="str">
        <f>IF(ISBLANK(C172),"",COUNTA($F$2:F172))</f>
        <v/>
      </c>
    </row>
    <row r="173" spans="1:1" x14ac:dyDescent="0.25">
      <c r="A173" s="2" t="str">
        <f>IF(ISBLANK(C173),"",COUNTA($F$2:F173))</f>
        <v/>
      </c>
    </row>
    <row r="174" spans="1:1" x14ac:dyDescent="0.25">
      <c r="A174" s="2" t="str">
        <f>IF(ISBLANK(C174),"",COUNTA($F$2:F174))</f>
        <v/>
      </c>
    </row>
    <row r="175" spans="1:1" x14ac:dyDescent="0.25">
      <c r="A175" s="2" t="str">
        <f>IF(ISBLANK(C175),"",COUNTA($F$2:F175))</f>
        <v/>
      </c>
    </row>
    <row r="176" spans="1:1" x14ac:dyDescent="0.25">
      <c r="A176" s="2" t="str">
        <f>IF(ISBLANK(C176),"",COUNTA($F$2:F176))</f>
        <v/>
      </c>
    </row>
    <row r="177" spans="1:1" x14ac:dyDescent="0.25">
      <c r="A177" s="2" t="str">
        <f>IF(ISBLANK(C177),"",COUNTA($F$2:F177))</f>
        <v/>
      </c>
    </row>
    <row r="178" spans="1:1" x14ac:dyDescent="0.25">
      <c r="A178" s="2" t="str">
        <f>IF(ISBLANK(C178),"",COUNTA($F$2:F178))</f>
        <v/>
      </c>
    </row>
    <row r="179" spans="1:1" x14ac:dyDescent="0.25">
      <c r="A179" s="2" t="str">
        <f>IF(ISBLANK(C179),"",COUNTA($F$2:F179))</f>
        <v/>
      </c>
    </row>
    <row r="180" spans="1:1" x14ac:dyDescent="0.25">
      <c r="A180" s="2" t="str">
        <f>IF(ISBLANK(C180),"",COUNTA($F$2:F180))</f>
        <v/>
      </c>
    </row>
    <row r="181" spans="1:1" x14ac:dyDescent="0.25">
      <c r="A181" s="2" t="str">
        <f>IF(ISBLANK(C181),"",COUNTA($F$2:F181))</f>
        <v/>
      </c>
    </row>
    <row r="182" spans="1:1" x14ac:dyDescent="0.25">
      <c r="A182" s="2" t="str">
        <f>IF(ISBLANK(C182),"",COUNTA($F$2:F182))</f>
        <v/>
      </c>
    </row>
    <row r="183" spans="1:1" x14ac:dyDescent="0.25">
      <c r="A183" s="2" t="str">
        <f>IF(ISBLANK(C183),"",COUNTA($F$2:F183))</f>
        <v/>
      </c>
    </row>
    <row r="184" spans="1:1" x14ac:dyDescent="0.25">
      <c r="A184" s="2" t="str">
        <f>IF(ISBLANK(C184),"",COUNTA($F$2:F184))</f>
        <v/>
      </c>
    </row>
    <row r="185" spans="1:1" x14ac:dyDescent="0.25">
      <c r="A185" s="2" t="str">
        <f>IF(ISBLANK(C185),"",COUNTA($F$2:F185))</f>
        <v/>
      </c>
    </row>
    <row r="186" spans="1:1" x14ac:dyDescent="0.25">
      <c r="A186" s="2" t="str">
        <f>IF(ISBLANK(C186),"",COUNTA($F$2:F186))</f>
        <v/>
      </c>
    </row>
    <row r="187" spans="1:1" x14ac:dyDescent="0.25">
      <c r="A187" s="2" t="str">
        <f>IF(ISBLANK(C187),"",COUNTA($F$2:F187))</f>
        <v/>
      </c>
    </row>
    <row r="188" spans="1:1" x14ac:dyDescent="0.25">
      <c r="A188" s="2" t="str">
        <f>IF(ISBLANK(C188),"",COUNTA($F$2:F188))</f>
        <v/>
      </c>
    </row>
    <row r="189" spans="1:1" x14ac:dyDescent="0.25">
      <c r="A189" s="2" t="str">
        <f>IF(ISBLANK(C189),"",COUNTA($F$2:F189))</f>
        <v/>
      </c>
    </row>
    <row r="190" spans="1:1" x14ac:dyDescent="0.25">
      <c r="A190" s="2" t="str">
        <f>IF(ISBLANK(C190),"",COUNTA($F$2:F190))</f>
        <v/>
      </c>
    </row>
    <row r="191" spans="1:1" x14ac:dyDescent="0.25">
      <c r="A191" s="2" t="str">
        <f>IF(ISBLANK(C191),"",COUNTA($F$2:F191))</f>
        <v/>
      </c>
    </row>
    <row r="192" spans="1:1" x14ac:dyDescent="0.25">
      <c r="A192" s="2" t="str">
        <f>IF(ISBLANK(C192),"",COUNTA($F$2:F192))</f>
        <v/>
      </c>
    </row>
    <row r="193" spans="1:1" x14ac:dyDescent="0.25">
      <c r="A193" s="2" t="str">
        <f>IF(ISBLANK(C193),"",COUNTA($F$2:F193))</f>
        <v/>
      </c>
    </row>
    <row r="194" spans="1:1" x14ac:dyDescent="0.25">
      <c r="A194" s="2" t="str">
        <f>IF(ISBLANK(C194),"",COUNTA($F$2:F194))</f>
        <v/>
      </c>
    </row>
    <row r="195" spans="1:1" x14ac:dyDescent="0.25">
      <c r="A195" s="2" t="str">
        <f>IF(ISBLANK(C195),"",COUNTA($F$2:F195))</f>
        <v/>
      </c>
    </row>
    <row r="196" spans="1:1" x14ac:dyDescent="0.25">
      <c r="A196" s="2" t="str">
        <f>IF(ISBLANK(C196),"",COUNTA($F$2:F196))</f>
        <v/>
      </c>
    </row>
    <row r="197" spans="1:1" x14ac:dyDescent="0.25">
      <c r="A197" s="2" t="str">
        <f>IF(ISBLANK(C197),"",COUNTA($F$2:F197))</f>
        <v/>
      </c>
    </row>
    <row r="198" spans="1:1" x14ac:dyDescent="0.25">
      <c r="A198" s="2" t="str">
        <f>IF(ISBLANK(C198),"",COUNTA($F$2:F198))</f>
        <v/>
      </c>
    </row>
    <row r="199" spans="1:1" x14ac:dyDescent="0.25">
      <c r="A199" s="2" t="str">
        <f>IF(ISBLANK(C199),"",COUNTA($F$2:F199))</f>
        <v/>
      </c>
    </row>
    <row r="200" spans="1:1" x14ac:dyDescent="0.25">
      <c r="A200" s="2" t="str">
        <f>IF(ISBLANK(C200),"",COUNTA($F$2:F200))</f>
        <v/>
      </c>
    </row>
    <row r="201" spans="1:1" x14ac:dyDescent="0.25">
      <c r="A201" s="2" t="str">
        <f>IF(ISBLANK(C201),"",COUNTA($F$2:F201))</f>
        <v/>
      </c>
    </row>
    <row r="202" spans="1:1" x14ac:dyDescent="0.25">
      <c r="A202" s="2" t="str">
        <f>IF(ISBLANK(C202),"",COUNTA($F$2:F202))</f>
        <v/>
      </c>
    </row>
    <row r="203" spans="1:1" x14ac:dyDescent="0.25">
      <c r="A203" s="2" t="str">
        <f>IF(ISBLANK(C203),"",COUNTA($F$2:F203))</f>
        <v/>
      </c>
    </row>
    <row r="204" spans="1:1" x14ac:dyDescent="0.25">
      <c r="A204" s="2" t="str">
        <f>IF(ISBLANK(C204),"",COUNTA($F$2:F204))</f>
        <v/>
      </c>
    </row>
    <row r="205" spans="1:1" x14ac:dyDescent="0.25">
      <c r="A205" s="2" t="str">
        <f>IF(ISBLANK(C205),"",COUNTA($F$2:F205))</f>
        <v/>
      </c>
    </row>
    <row r="206" spans="1:1" x14ac:dyDescent="0.25">
      <c r="A206" s="2" t="str">
        <f>IF(ISBLANK(C206),"",COUNTA($F$2:F206))</f>
        <v/>
      </c>
    </row>
    <row r="207" spans="1:1" x14ac:dyDescent="0.25">
      <c r="A207" s="2" t="str">
        <f>IF(ISBLANK(C207),"",COUNTA($F$2:F207))</f>
        <v/>
      </c>
    </row>
    <row r="208" spans="1:1" x14ac:dyDescent="0.25">
      <c r="A208" s="2" t="str">
        <f>IF(ISBLANK(C208),"",COUNTA($F$2:F208))</f>
        <v/>
      </c>
    </row>
    <row r="209" spans="1:1" x14ac:dyDescent="0.25">
      <c r="A209" s="2" t="str">
        <f>IF(ISBLANK(C209),"",COUNTA($F$2:F209))</f>
        <v/>
      </c>
    </row>
    <row r="210" spans="1:1" x14ac:dyDescent="0.25">
      <c r="A210" s="2" t="str">
        <f>IF(ISBLANK(C210),"",COUNTA($F$2:F210))</f>
        <v/>
      </c>
    </row>
    <row r="211" spans="1:1" x14ac:dyDescent="0.25">
      <c r="A211" s="2" t="str">
        <f>IF(ISBLANK(C211),"",COUNTA($F$2:F211))</f>
        <v/>
      </c>
    </row>
    <row r="212" spans="1:1" x14ac:dyDescent="0.25">
      <c r="A212" s="2" t="str">
        <f>IF(ISBLANK(C212),"",COUNTA($F$2:F212))</f>
        <v/>
      </c>
    </row>
    <row r="213" spans="1:1" x14ac:dyDescent="0.25">
      <c r="A213" s="2" t="str">
        <f>IF(ISBLANK(C213),"",COUNTA($F$2:F213))</f>
        <v/>
      </c>
    </row>
    <row r="214" spans="1:1" x14ac:dyDescent="0.25">
      <c r="A214" s="2" t="str">
        <f>IF(ISBLANK(C214),"",COUNTA($F$2:F214))</f>
        <v/>
      </c>
    </row>
    <row r="215" spans="1:1" x14ac:dyDescent="0.25">
      <c r="A215" s="2" t="str">
        <f>IF(ISBLANK(C215),"",COUNTA($F$2:F215))</f>
        <v/>
      </c>
    </row>
    <row r="216" spans="1:1" x14ac:dyDescent="0.25">
      <c r="A216" s="2" t="str">
        <f>IF(ISBLANK(C216),"",COUNTA($F$2:F216))</f>
        <v/>
      </c>
    </row>
    <row r="217" spans="1:1" x14ac:dyDescent="0.25">
      <c r="A217" s="2" t="str">
        <f>IF(ISBLANK(C217),"",COUNTA($F$2:F217))</f>
        <v/>
      </c>
    </row>
    <row r="218" spans="1:1" x14ac:dyDescent="0.25">
      <c r="A218" s="2" t="str">
        <f>IF(ISBLANK(C218),"",COUNTA($F$2:F218))</f>
        <v/>
      </c>
    </row>
    <row r="219" spans="1:1" x14ac:dyDescent="0.25">
      <c r="A219" s="2" t="str">
        <f>IF(ISBLANK(C219),"",COUNTA($F$2:F219))</f>
        <v/>
      </c>
    </row>
    <row r="220" spans="1:1" x14ac:dyDescent="0.25">
      <c r="A220" s="2" t="str">
        <f>IF(ISBLANK(C220),"",COUNTA($F$2:F220))</f>
        <v/>
      </c>
    </row>
    <row r="221" spans="1:1" x14ac:dyDescent="0.25">
      <c r="A221" s="2" t="str">
        <f>IF(ISBLANK(C221),"",COUNTA($F$2:F221))</f>
        <v/>
      </c>
    </row>
    <row r="222" spans="1:1" x14ac:dyDescent="0.25">
      <c r="A222" s="2" t="str">
        <f>IF(ISBLANK(C222),"",COUNTA($F$2:F222))</f>
        <v/>
      </c>
    </row>
    <row r="223" spans="1:1" x14ac:dyDescent="0.25">
      <c r="A223" s="2" t="str">
        <f>IF(ISBLANK(C223),"",COUNTA($F$2:F223))</f>
        <v/>
      </c>
    </row>
    <row r="224" spans="1:1" x14ac:dyDescent="0.25">
      <c r="A224" s="2" t="str">
        <f>IF(ISBLANK(C224),"",COUNTA($F$2:F224))</f>
        <v/>
      </c>
    </row>
    <row r="225" spans="1:1" x14ac:dyDescent="0.25">
      <c r="A225" s="2" t="str">
        <f>IF(ISBLANK(C225),"",COUNTA($F$2:F225))</f>
        <v/>
      </c>
    </row>
    <row r="226" spans="1:1" x14ac:dyDescent="0.25">
      <c r="A226" s="2" t="str">
        <f>IF(ISBLANK(C226),"",COUNTA($F$2:F226))</f>
        <v/>
      </c>
    </row>
    <row r="227" spans="1:1" x14ac:dyDescent="0.25">
      <c r="A227" s="2" t="str">
        <f>IF(ISBLANK(C227),"",COUNTA($F$2:F227))</f>
        <v/>
      </c>
    </row>
    <row r="228" spans="1:1" x14ac:dyDescent="0.25">
      <c r="A228" s="2" t="str">
        <f>IF(ISBLANK(C228),"",COUNTA($F$2:F228))</f>
        <v/>
      </c>
    </row>
    <row r="229" spans="1:1" x14ac:dyDescent="0.25">
      <c r="A229" s="2" t="str">
        <f>IF(ISBLANK(C229),"",COUNTA($F$2:F229))</f>
        <v/>
      </c>
    </row>
    <row r="230" spans="1:1" x14ac:dyDescent="0.25">
      <c r="A230" s="2" t="str">
        <f>IF(ISBLANK(C230),"",COUNTA($F$2:F230))</f>
        <v/>
      </c>
    </row>
    <row r="231" spans="1:1" x14ac:dyDescent="0.25">
      <c r="A231" s="2" t="str">
        <f>IF(ISBLANK(C231),"",COUNTA($F$2:F231))</f>
        <v/>
      </c>
    </row>
    <row r="232" spans="1:1" x14ac:dyDescent="0.25">
      <c r="A232" s="2" t="str">
        <f>IF(ISBLANK(C232),"",COUNTA($F$2:F232))</f>
        <v/>
      </c>
    </row>
    <row r="233" spans="1:1" x14ac:dyDescent="0.25">
      <c r="A233" s="2" t="str">
        <f>IF(ISBLANK(C233),"",COUNTA($F$2:F233))</f>
        <v/>
      </c>
    </row>
    <row r="234" spans="1:1" x14ac:dyDescent="0.25">
      <c r="A234" s="2" t="str">
        <f>IF(ISBLANK(C234),"",COUNTA($F$2:F234))</f>
        <v/>
      </c>
    </row>
    <row r="235" spans="1:1" x14ac:dyDescent="0.25">
      <c r="A235" s="2" t="str">
        <f>IF(ISBLANK(C235),"",COUNTA($F$2:F235))</f>
        <v/>
      </c>
    </row>
    <row r="236" spans="1:1" x14ac:dyDescent="0.25">
      <c r="A236" s="2" t="str">
        <f>IF(ISBLANK(C236),"",COUNTA($F$2:F236))</f>
        <v/>
      </c>
    </row>
    <row r="237" spans="1:1" x14ac:dyDescent="0.25">
      <c r="A237" s="2" t="str">
        <f>IF(ISBLANK(C237),"",COUNTA($F$2:F237))</f>
        <v/>
      </c>
    </row>
    <row r="238" spans="1:1" x14ac:dyDescent="0.25">
      <c r="A238" s="2" t="str">
        <f>IF(ISBLANK(C238),"",COUNTA($F$2:F238))</f>
        <v/>
      </c>
    </row>
    <row r="239" spans="1:1" x14ac:dyDescent="0.25">
      <c r="A239" s="2" t="str">
        <f>IF(ISBLANK(C239),"",COUNTA($F$2:F239))</f>
        <v/>
      </c>
    </row>
    <row r="240" spans="1:1" x14ac:dyDescent="0.25">
      <c r="A240" s="2" t="str">
        <f>IF(ISBLANK(C240),"",COUNTA($F$2:F240))</f>
        <v/>
      </c>
    </row>
    <row r="241" spans="1:1" x14ac:dyDescent="0.25">
      <c r="A241" s="2" t="str">
        <f>IF(ISBLANK(C241),"",COUNTA($F$2:F241))</f>
        <v/>
      </c>
    </row>
    <row r="242" spans="1:1" x14ac:dyDescent="0.25">
      <c r="A242" s="2" t="str">
        <f>IF(ISBLANK(C242),"",COUNTA($F$2:F242))</f>
        <v/>
      </c>
    </row>
    <row r="243" spans="1:1" x14ac:dyDescent="0.25">
      <c r="A243" s="2" t="str">
        <f>IF(ISBLANK(C243),"",COUNTA($F$2:F243))</f>
        <v/>
      </c>
    </row>
    <row r="244" spans="1:1" x14ac:dyDescent="0.25">
      <c r="A244" s="2" t="str">
        <f>IF(ISBLANK(C244),"",COUNTA($F$2:F244))</f>
        <v/>
      </c>
    </row>
    <row r="245" spans="1:1" x14ac:dyDescent="0.25">
      <c r="A245" s="2" t="str">
        <f>IF(ISBLANK(C245),"",COUNTA($F$2:F245))</f>
        <v/>
      </c>
    </row>
    <row r="246" spans="1:1" x14ac:dyDescent="0.25">
      <c r="A246" s="2" t="str">
        <f>IF(ISBLANK(C246),"",COUNTA($F$2:F246))</f>
        <v/>
      </c>
    </row>
    <row r="247" spans="1:1" x14ac:dyDescent="0.25">
      <c r="A247" s="2" t="str">
        <f>IF(ISBLANK(C247),"",COUNTA($F$2:F247))</f>
        <v/>
      </c>
    </row>
    <row r="248" spans="1:1" x14ac:dyDescent="0.25">
      <c r="A248" s="2" t="str">
        <f>IF(ISBLANK(C248),"",COUNTA($F$2:F248))</f>
        <v/>
      </c>
    </row>
    <row r="249" spans="1:1" x14ac:dyDescent="0.25">
      <c r="A249" s="2" t="str">
        <f>IF(ISBLANK(C249),"",COUNTA($F$2:F249))</f>
        <v/>
      </c>
    </row>
    <row r="250" spans="1:1" x14ac:dyDescent="0.25">
      <c r="A250" s="2" t="str">
        <f>IF(ISBLANK(C250),"",COUNTA($F$2:F250))</f>
        <v/>
      </c>
    </row>
    <row r="251" spans="1:1" x14ac:dyDescent="0.25">
      <c r="A251" s="2" t="str">
        <f>IF(ISBLANK(C251),"",COUNTA($F$2:F251))</f>
        <v/>
      </c>
    </row>
    <row r="252" spans="1:1" x14ac:dyDescent="0.25">
      <c r="A252" s="2" t="str">
        <f>IF(ISBLANK(C252),"",COUNTA($F$2:F252))</f>
        <v/>
      </c>
    </row>
    <row r="253" spans="1:1" x14ac:dyDescent="0.25">
      <c r="A253" s="2" t="str">
        <f>IF(ISBLANK(C253),"",COUNTA($F$2:F253))</f>
        <v/>
      </c>
    </row>
    <row r="254" spans="1:1" x14ac:dyDescent="0.25">
      <c r="A254" s="2" t="str">
        <f>IF(ISBLANK(C254),"",COUNTA($F$2:F254))</f>
        <v/>
      </c>
    </row>
    <row r="255" spans="1:1" x14ac:dyDescent="0.25">
      <c r="A255" s="2" t="str">
        <f>IF(ISBLANK(C255),"",COUNTA($F$2:F255))</f>
        <v/>
      </c>
    </row>
    <row r="256" spans="1:1" x14ac:dyDescent="0.25">
      <c r="A256" s="2" t="str">
        <f>IF(ISBLANK(C256),"",COUNTA($F$2:F256))</f>
        <v/>
      </c>
    </row>
    <row r="257" spans="1:1" x14ac:dyDescent="0.25">
      <c r="A257" s="2" t="str">
        <f>IF(ISBLANK(C257),"",COUNTA($F$2:F257))</f>
        <v/>
      </c>
    </row>
    <row r="258" spans="1:1" x14ac:dyDescent="0.25">
      <c r="A258" s="2" t="str">
        <f>IF(ISBLANK(C258),"",COUNTA($F$2:F258))</f>
        <v/>
      </c>
    </row>
    <row r="259" spans="1:1" x14ac:dyDescent="0.25">
      <c r="A259" s="2" t="str">
        <f>IF(ISBLANK(C259),"",COUNTA($F$2:F259))</f>
        <v/>
      </c>
    </row>
    <row r="260" spans="1:1" x14ac:dyDescent="0.25">
      <c r="A260" s="2" t="str">
        <f>IF(ISBLANK(C260),"",COUNTA($F$2:F260))</f>
        <v/>
      </c>
    </row>
    <row r="261" spans="1:1" x14ac:dyDescent="0.25">
      <c r="A261" s="2" t="str">
        <f>IF(ISBLANK(C261),"",COUNTA($F$2:F261))</f>
        <v/>
      </c>
    </row>
    <row r="262" spans="1:1" x14ac:dyDescent="0.25">
      <c r="A262" s="2" t="str">
        <f>IF(ISBLANK(C262),"",COUNTA($F$2:F262))</f>
        <v/>
      </c>
    </row>
    <row r="263" spans="1:1" x14ac:dyDescent="0.25">
      <c r="A263" s="2" t="str">
        <f>IF(ISBLANK(C263),"",COUNTA($F$2:F263))</f>
        <v/>
      </c>
    </row>
    <row r="264" spans="1:1" x14ac:dyDescent="0.25">
      <c r="A264" s="2" t="str">
        <f>IF(ISBLANK(C264),"",COUNTA($F$2:F264))</f>
        <v/>
      </c>
    </row>
    <row r="265" spans="1:1" x14ac:dyDescent="0.25">
      <c r="A265" s="2" t="str">
        <f>IF(ISBLANK(C265),"",COUNTA($F$2:F265))</f>
        <v/>
      </c>
    </row>
    <row r="266" spans="1:1" x14ac:dyDescent="0.25">
      <c r="A266" s="2" t="str">
        <f>IF(ISBLANK(C266),"",COUNTA($F$2:F266))</f>
        <v/>
      </c>
    </row>
    <row r="267" spans="1:1" x14ac:dyDescent="0.25">
      <c r="A267" s="2" t="str">
        <f>IF(ISBLANK(C267),"",COUNTA($F$2:F267))</f>
        <v/>
      </c>
    </row>
    <row r="268" spans="1:1" x14ac:dyDescent="0.25">
      <c r="A268" s="2" t="str">
        <f>IF(ISBLANK(C268),"",COUNTA($F$2:F268))</f>
        <v/>
      </c>
    </row>
    <row r="269" spans="1:1" x14ac:dyDescent="0.25">
      <c r="A269" s="2" t="str">
        <f>IF(ISBLANK(C269),"",COUNTA($F$2:F269))</f>
        <v/>
      </c>
    </row>
    <row r="270" spans="1:1" x14ac:dyDescent="0.25">
      <c r="A270" s="2" t="str">
        <f>IF(ISBLANK(C270),"",COUNTA($F$2:F270))</f>
        <v/>
      </c>
    </row>
    <row r="271" spans="1:1" x14ac:dyDescent="0.25">
      <c r="A271" s="2" t="str">
        <f>IF(ISBLANK(C271),"",COUNTA($F$2:F271))</f>
        <v/>
      </c>
    </row>
    <row r="272" spans="1:1" x14ac:dyDescent="0.25">
      <c r="A272" s="2" t="str">
        <f>IF(ISBLANK(C272),"",COUNTA($F$2:F272))</f>
        <v/>
      </c>
    </row>
    <row r="273" spans="1:1" x14ac:dyDescent="0.25">
      <c r="A273" s="2" t="str">
        <f>IF(ISBLANK(C273),"",COUNTA($F$2:F273))</f>
        <v/>
      </c>
    </row>
    <row r="274" spans="1:1" x14ac:dyDescent="0.25">
      <c r="A274" s="2" t="str">
        <f>IF(ISBLANK(C274),"",COUNTA($F$2:F274))</f>
        <v/>
      </c>
    </row>
    <row r="275" spans="1:1" x14ac:dyDescent="0.25">
      <c r="A275" s="2" t="str">
        <f>IF(ISBLANK(C275),"",COUNTA($F$2:F275))</f>
        <v/>
      </c>
    </row>
    <row r="276" spans="1:1" x14ac:dyDescent="0.25">
      <c r="A276" s="2" t="str">
        <f>IF(ISBLANK(C276),"",COUNTA($F$2:F276))</f>
        <v/>
      </c>
    </row>
    <row r="277" spans="1:1" x14ac:dyDescent="0.25">
      <c r="A277" s="2" t="str">
        <f>IF(ISBLANK(C277),"",COUNTA($F$2:F277))</f>
        <v/>
      </c>
    </row>
    <row r="278" spans="1:1" x14ac:dyDescent="0.25">
      <c r="A278" s="2" t="str">
        <f>IF(ISBLANK(C278),"",COUNTA($F$2:F278))</f>
        <v/>
      </c>
    </row>
    <row r="279" spans="1:1" x14ac:dyDescent="0.25">
      <c r="A279" s="2" t="str">
        <f>IF(ISBLANK(C279),"",COUNTA($F$2:F279))</f>
        <v/>
      </c>
    </row>
    <row r="280" spans="1:1" x14ac:dyDescent="0.25">
      <c r="A280" s="2" t="str">
        <f>IF(ISBLANK(C280),"",COUNTA($F$2:F280))</f>
        <v/>
      </c>
    </row>
    <row r="281" spans="1:1" x14ac:dyDescent="0.25">
      <c r="A281" s="2" t="str">
        <f>IF(ISBLANK(C281),"",COUNTA($F$2:F281))</f>
        <v/>
      </c>
    </row>
    <row r="282" spans="1:1" x14ac:dyDescent="0.25">
      <c r="A282" s="2" t="str">
        <f>IF(ISBLANK(C282),"",COUNTA($F$2:F282))</f>
        <v/>
      </c>
    </row>
    <row r="283" spans="1:1" x14ac:dyDescent="0.25">
      <c r="A283" s="2" t="str">
        <f>IF(ISBLANK(C283),"",COUNTA($F$2:F283))</f>
        <v/>
      </c>
    </row>
    <row r="284" spans="1:1" x14ac:dyDescent="0.25">
      <c r="A284" s="2" t="str">
        <f>IF(ISBLANK(C284),"",COUNTA($F$2:F284))</f>
        <v/>
      </c>
    </row>
    <row r="285" spans="1:1" x14ac:dyDescent="0.25">
      <c r="A285" s="2" t="str">
        <f>IF(ISBLANK(C285),"",COUNTA($F$2:F285))</f>
        <v/>
      </c>
    </row>
    <row r="286" spans="1:1" x14ac:dyDescent="0.25">
      <c r="A286" s="2" t="str">
        <f>IF(ISBLANK(C286),"",COUNTA($F$2:F286))</f>
        <v/>
      </c>
    </row>
    <row r="287" spans="1:1" x14ac:dyDescent="0.25">
      <c r="A287" s="2" t="str">
        <f>IF(ISBLANK(C287),"",COUNTA($F$2:F287))</f>
        <v/>
      </c>
    </row>
    <row r="288" spans="1:1" x14ac:dyDescent="0.25">
      <c r="A288" s="2" t="str">
        <f>IF(ISBLANK(C288),"",COUNTA($F$2:F288))</f>
        <v/>
      </c>
    </row>
    <row r="289" spans="1:1" x14ac:dyDescent="0.25">
      <c r="A289" s="2" t="str">
        <f>IF(ISBLANK(C289),"",COUNTA($F$2:F289))</f>
        <v/>
      </c>
    </row>
    <row r="290" spans="1:1" x14ac:dyDescent="0.25">
      <c r="A290" s="2" t="str">
        <f>IF(ISBLANK(C290),"",COUNTA($F$2:F290))</f>
        <v/>
      </c>
    </row>
    <row r="291" spans="1:1" x14ac:dyDescent="0.25">
      <c r="A291" s="2" t="str">
        <f>IF(ISBLANK(C291),"",COUNTA($F$2:F291))</f>
        <v/>
      </c>
    </row>
    <row r="292" spans="1:1" x14ac:dyDescent="0.25">
      <c r="A292" s="2" t="str">
        <f>IF(ISBLANK(C292),"",COUNTA($F$2:F292))</f>
        <v/>
      </c>
    </row>
    <row r="293" spans="1:1" x14ac:dyDescent="0.25">
      <c r="A293" s="2" t="str">
        <f>IF(ISBLANK(C293),"",COUNTA($F$2:F293))</f>
        <v/>
      </c>
    </row>
    <row r="294" spans="1:1" x14ac:dyDescent="0.25">
      <c r="A294" s="2" t="str">
        <f>IF(ISBLANK(C294),"",COUNTA($F$2:F294))</f>
        <v/>
      </c>
    </row>
    <row r="295" spans="1:1" x14ac:dyDescent="0.25">
      <c r="A295" s="2" t="str">
        <f>IF(ISBLANK(C295),"",COUNTA($F$2:F295))</f>
        <v/>
      </c>
    </row>
    <row r="296" spans="1:1" x14ac:dyDescent="0.25">
      <c r="A296" s="2" t="str">
        <f>IF(ISBLANK(C296),"",COUNTA($F$2:F296))</f>
        <v/>
      </c>
    </row>
    <row r="297" spans="1:1" x14ac:dyDescent="0.25">
      <c r="A297" s="2" t="str">
        <f>IF(ISBLANK(C297),"",COUNTA($F$2:F297))</f>
        <v/>
      </c>
    </row>
    <row r="298" spans="1:1" x14ac:dyDescent="0.25">
      <c r="A298" s="2" t="str">
        <f>IF(ISBLANK(C298),"",COUNTA($F$2:F298))</f>
        <v/>
      </c>
    </row>
    <row r="299" spans="1:1" x14ac:dyDescent="0.25">
      <c r="A299" s="2" t="str">
        <f>IF(ISBLANK(C299),"",COUNTA($F$2:F299))</f>
        <v/>
      </c>
    </row>
    <row r="300" spans="1:1" x14ac:dyDescent="0.25">
      <c r="A300" s="2" t="str">
        <f>IF(ISBLANK(C300),"",COUNTA($F$2:F300))</f>
        <v/>
      </c>
    </row>
    <row r="301" spans="1:1" x14ac:dyDescent="0.25">
      <c r="A301" s="2" t="str">
        <f>IF(ISBLANK(C301),"",COUNTA($F$2:F301))</f>
        <v/>
      </c>
    </row>
    <row r="302" spans="1:1" x14ac:dyDescent="0.25">
      <c r="A302" s="2" t="str">
        <f>IF(ISBLANK(C302),"",COUNTA($F$2:F302))</f>
        <v/>
      </c>
    </row>
    <row r="303" spans="1:1" x14ac:dyDescent="0.25">
      <c r="A303" s="2" t="str">
        <f>IF(ISBLANK(C303),"",COUNTA($F$2:F303))</f>
        <v/>
      </c>
    </row>
    <row r="304" spans="1:1" x14ac:dyDescent="0.25">
      <c r="A304" s="2" t="str">
        <f>IF(ISBLANK(C304),"",COUNTA($F$2:F304))</f>
        <v/>
      </c>
    </row>
    <row r="305" spans="1:1" x14ac:dyDescent="0.25">
      <c r="A305" s="2" t="str">
        <f>IF(ISBLANK(C305),"",COUNTA($F$2:F305))</f>
        <v/>
      </c>
    </row>
    <row r="306" spans="1:1" x14ac:dyDescent="0.25">
      <c r="A306" s="2" t="str">
        <f>IF(ISBLANK(C306),"",COUNTA($F$2:F306))</f>
        <v/>
      </c>
    </row>
    <row r="307" spans="1:1" x14ac:dyDescent="0.25">
      <c r="A307" s="2" t="str">
        <f>IF(ISBLANK(C307),"",COUNTA($F$2:F307))</f>
        <v/>
      </c>
    </row>
    <row r="308" spans="1:1" x14ac:dyDescent="0.25">
      <c r="A308" s="2" t="str">
        <f>IF(ISBLANK(C308),"",COUNTA($F$2:F308))</f>
        <v/>
      </c>
    </row>
    <row r="309" spans="1:1" x14ac:dyDescent="0.25">
      <c r="A309" s="2" t="str">
        <f>IF(ISBLANK(C309),"",COUNTA($F$2:F309))</f>
        <v/>
      </c>
    </row>
    <row r="310" spans="1:1" x14ac:dyDescent="0.25">
      <c r="A310" s="2" t="str">
        <f>IF(ISBLANK(C310),"",COUNTA($F$2:F310))</f>
        <v/>
      </c>
    </row>
    <row r="311" spans="1:1" x14ac:dyDescent="0.25">
      <c r="A311" s="2" t="str">
        <f>IF(ISBLANK(C311),"",COUNTA($F$2:F311))</f>
        <v/>
      </c>
    </row>
    <row r="312" spans="1:1" x14ac:dyDescent="0.25">
      <c r="A312" s="2" t="str">
        <f>IF(ISBLANK(C312),"",COUNTA($F$2:F312))</f>
        <v/>
      </c>
    </row>
    <row r="313" spans="1:1" x14ac:dyDescent="0.25">
      <c r="A313" s="2" t="str">
        <f>IF(ISBLANK(C313),"",COUNTA($F$2:F313))</f>
        <v/>
      </c>
    </row>
    <row r="314" spans="1:1" x14ac:dyDescent="0.25">
      <c r="A314" s="2" t="str">
        <f>IF(ISBLANK(C314),"",COUNTA($F$2:F314))</f>
        <v/>
      </c>
    </row>
    <row r="315" spans="1:1" x14ac:dyDescent="0.25">
      <c r="A315" s="2" t="str">
        <f>IF(ISBLANK(C315),"",COUNTA($F$2:F315))</f>
        <v/>
      </c>
    </row>
    <row r="316" spans="1:1" x14ac:dyDescent="0.25">
      <c r="A316" s="2" t="str">
        <f>IF(ISBLANK(C316),"",COUNTA($F$2:F316))</f>
        <v/>
      </c>
    </row>
    <row r="317" spans="1:1" x14ac:dyDescent="0.25">
      <c r="A317" s="2" t="str">
        <f>IF(ISBLANK(C317),"",COUNTA($F$2:F317))</f>
        <v/>
      </c>
    </row>
    <row r="318" spans="1:1" x14ac:dyDescent="0.25">
      <c r="A318" s="2" t="str">
        <f>IF(ISBLANK(C318),"",COUNTA($F$2:F318))</f>
        <v/>
      </c>
    </row>
    <row r="319" spans="1:1" x14ac:dyDescent="0.25">
      <c r="A319" s="2" t="str">
        <f>IF(ISBLANK(C319),"",COUNTA($F$2:F319))</f>
        <v/>
      </c>
    </row>
    <row r="320" spans="1:1" x14ac:dyDescent="0.25">
      <c r="A320" s="2" t="str">
        <f>IF(ISBLANK(C320),"",COUNTA($F$2:F320))</f>
        <v/>
      </c>
    </row>
    <row r="321" spans="1:1" x14ac:dyDescent="0.25">
      <c r="A321" s="2" t="str">
        <f>IF(ISBLANK(C321),"",COUNTA($F$2:F321))</f>
        <v/>
      </c>
    </row>
    <row r="322" spans="1:1" x14ac:dyDescent="0.25">
      <c r="A322" s="2" t="str">
        <f>IF(ISBLANK(C322),"",COUNTA($F$2:F322))</f>
        <v/>
      </c>
    </row>
    <row r="323" spans="1:1" x14ac:dyDescent="0.25">
      <c r="A323" s="2" t="str">
        <f>IF(ISBLANK(C323),"",COUNTA($F$2:F323))</f>
        <v/>
      </c>
    </row>
    <row r="324" spans="1:1" x14ac:dyDescent="0.25">
      <c r="A324" s="2" t="str">
        <f>IF(ISBLANK(C324),"",COUNTA($F$2:F324))</f>
        <v/>
      </c>
    </row>
    <row r="325" spans="1:1" x14ac:dyDescent="0.25">
      <c r="A325" s="2" t="str">
        <f>IF(ISBLANK(C325),"",COUNTA($F$2:F325))</f>
        <v/>
      </c>
    </row>
    <row r="326" spans="1:1" x14ac:dyDescent="0.25">
      <c r="A326" s="2" t="str">
        <f>IF(ISBLANK(C326),"",COUNTA($F$2:F326))</f>
        <v/>
      </c>
    </row>
    <row r="327" spans="1:1" x14ac:dyDescent="0.25">
      <c r="A327" s="2" t="str">
        <f>IF(ISBLANK(C327),"",COUNTA($F$2:F327))</f>
        <v/>
      </c>
    </row>
    <row r="328" spans="1:1" x14ac:dyDescent="0.25">
      <c r="A328" s="2" t="str">
        <f>IF(ISBLANK(C328),"",COUNTA($F$2:F328))</f>
        <v/>
      </c>
    </row>
    <row r="329" spans="1:1" x14ac:dyDescent="0.25">
      <c r="A329" s="2" t="str">
        <f>IF(ISBLANK(C329),"",COUNTA($F$2:F329))</f>
        <v/>
      </c>
    </row>
    <row r="330" spans="1:1" x14ac:dyDescent="0.25">
      <c r="A330" s="2" t="str">
        <f>IF(ISBLANK(C330),"",COUNTA($F$2:F330))</f>
        <v/>
      </c>
    </row>
    <row r="331" spans="1:1" x14ac:dyDescent="0.25">
      <c r="A331" s="2" t="str">
        <f>IF(ISBLANK(C331),"",COUNTA($F$2:F331))</f>
        <v/>
      </c>
    </row>
    <row r="332" spans="1:1" x14ac:dyDescent="0.25">
      <c r="A332" s="2" t="str">
        <f>IF(ISBLANK(C332),"",COUNTA($F$2:F332))</f>
        <v/>
      </c>
    </row>
    <row r="333" spans="1:1" x14ac:dyDescent="0.25">
      <c r="A333" s="2" t="str">
        <f>IF(ISBLANK(C333),"",COUNTA($F$2:F333))</f>
        <v/>
      </c>
    </row>
    <row r="334" spans="1:1" x14ac:dyDescent="0.25">
      <c r="A334" s="2" t="str">
        <f>IF(ISBLANK(C334),"",COUNTA($F$2:F334))</f>
        <v/>
      </c>
    </row>
    <row r="335" spans="1:1" x14ac:dyDescent="0.25">
      <c r="A335" s="2" t="str">
        <f>IF(ISBLANK(C335),"",COUNTA($F$2:F335))</f>
        <v/>
      </c>
    </row>
    <row r="336" spans="1:1" x14ac:dyDescent="0.25">
      <c r="A336" s="2" t="str">
        <f>IF(ISBLANK(C336),"",COUNTA($F$2:F336))</f>
        <v/>
      </c>
    </row>
    <row r="337" spans="1:1" x14ac:dyDescent="0.25">
      <c r="A337" s="2" t="str">
        <f>IF(ISBLANK(C337),"",COUNTA($F$2:F337))</f>
        <v/>
      </c>
    </row>
    <row r="338" spans="1:1" x14ac:dyDescent="0.25">
      <c r="A338" s="2" t="str">
        <f>IF(ISBLANK(C338),"",COUNTA($F$2:F338))</f>
        <v/>
      </c>
    </row>
    <row r="339" spans="1:1" x14ac:dyDescent="0.25">
      <c r="A339" s="2" t="str">
        <f>IF(ISBLANK(C339),"",COUNTA($F$2:F339))</f>
        <v/>
      </c>
    </row>
    <row r="340" spans="1:1" x14ac:dyDescent="0.25">
      <c r="A340" s="2" t="str">
        <f>IF(ISBLANK(C340),"",COUNTA($F$2:F340))</f>
        <v/>
      </c>
    </row>
    <row r="341" spans="1:1" x14ac:dyDescent="0.25">
      <c r="A341" s="2" t="str">
        <f>IF(ISBLANK(C341),"",COUNTA($F$2:F341))</f>
        <v/>
      </c>
    </row>
    <row r="342" spans="1:1" x14ac:dyDescent="0.25">
      <c r="A342" s="2" t="str">
        <f>IF(ISBLANK(C342),"",COUNTA($F$2:F342))</f>
        <v/>
      </c>
    </row>
    <row r="343" spans="1:1" x14ac:dyDescent="0.25">
      <c r="A343" s="2" t="str">
        <f>IF(ISBLANK(C343),"",COUNTA($F$2:F343))</f>
        <v/>
      </c>
    </row>
    <row r="344" spans="1:1" x14ac:dyDescent="0.25">
      <c r="A344" s="2" t="str">
        <f>IF(ISBLANK(C344),"",COUNTA($F$2:F344))</f>
        <v/>
      </c>
    </row>
    <row r="345" spans="1:1" x14ac:dyDescent="0.25">
      <c r="A345" s="2" t="str">
        <f>IF(ISBLANK(C345),"",COUNTA($F$2:F345))</f>
        <v/>
      </c>
    </row>
    <row r="346" spans="1:1" x14ac:dyDescent="0.25">
      <c r="A346" s="2" t="str">
        <f>IF(ISBLANK(C346),"",COUNTA($F$2:F346))</f>
        <v/>
      </c>
    </row>
    <row r="347" spans="1:1" x14ac:dyDescent="0.25">
      <c r="A347" s="2" t="str">
        <f>IF(ISBLANK(C347),"",COUNTA($F$2:F347))</f>
        <v/>
      </c>
    </row>
    <row r="348" spans="1:1" x14ac:dyDescent="0.25">
      <c r="A348" s="2" t="str">
        <f>IF(ISBLANK(C348),"",COUNTA($F$2:F348))</f>
        <v/>
      </c>
    </row>
    <row r="349" spans="1:1" x14ac:dyDescent="0.25">
      <c r="A349" s="2" t="str">
        <f>IF(ISBLANK(C349),"",COUNTA($F$2:F349))</f>
        <v/>
      </c>
    </row>
    <row r="350" spans="1:1" x14ac:dyDescent="0.25">
      <c r="A350" s="2" t="str">
        <f>IF(ISBLANK(C350),"",COUNTA($F$2:F350))</f>
        <v/>
      </c>
    </row>
    <row r="351" spans="1:1" x14ac:dyDescent="0.25">
      <c r="A351" s="2" t="str">
        <f>IF(ISBLANK(C351),"",COUNTA($F$2:F351))</f>
        <v/>
      </c>
    </row>
    <row r="352" spans="1:1" x14ac:dyDescent="0.25">
      <c r="A352" s="2" t="str">
        <f>IF(ISBLANK(C352),"",COUNTA($F$2:F352))</f>
        <v/>
      </c>
    </row>
    <row r="353" spans="1:1" x14ac:dyDescent="0.25">
      <c r="A353" s="2" t="str">
        <f>IF(ISBLANK(C353),"",COUNTA($F$2:F353))</f>
        <v/>
      </c>
    </row>
    <row r="354" spans="1:1" x14ac:dyDescent="0.25">
      <c r="A354" s="2" t="str">
        <f>IF(ISBLANK(C354),"",COUNTA($F$2:F354))</f>
        <v/>
      </c>
    </row>
    <row r="355" spans="1:1" x14ac:dyDescent="0.25">
      <c r="A355" s="2" t="str">
        <f>IF(ISBLANK(C355),"",COUNTA($F$2:F355))</f>
        <v/>
      </c>
    </row>
    <row r="356" spans="1:1" x14ac:dyDescent="0.25">
      <c r="A356" s="2" t="str">
        <f>IF(ISBLANK(C356),"",COUNTA($F$2:F356))</f>
        <v/>
      </c>
    </row>
    <row r="357" spans="1:1" x14ac:dyDescent="0.25">
      <c r="A357" s="2" t="str">
        <f>IF(ISBLANK(C357),"",COUNTA($F$2:F357))</f>
        <v/>
      </c>
    </row>
    <row r="358" spans="1:1" x14ac:dyDescent="0.25">
      <c r="A358" s="2" t="str">
        <f>IF(ISBLANK(C358),"",COUNTA($F$2:F358))</f>
        <v/>
      </c>
    </row>
    <row r="359" spans="1:1" x14ac:dyDescent="0.25">
      <c r="A359" s="2" t="str">
        <f>IF(ISBLANK(C359),"",COUNTA($F$2:F359))</f>
        <v/>
      </c>
    </row>
    <row r="360" spans="1:1" x14ac:dyDescent="0.25">
      <c r="A360" s="2" t="str">
        <f>IF(ISBLANK(C360),"",COUNTA($F$2:F360))</f>
        <v/>
      </c>
    </row>
    <row r="361" spans="1:1" x14ac:dyDescent="0.25">
      <c r="A361" s="2" t="str">
        <f>IF(ISBLANK(C361),"",COUNTA($F$2:F361))</f>
        <v/>
      </c>
    </row>
    <row r="362" spans="1:1" x14ac:dyDescent="0.25">
      <c r="A362" s="2" t="str">
        <f>IF(ISBLANK(C362),"",COUNTA($F$2:F362))</f>
        <v/>
      </c>
    </row>
    <row r="363" spans="1:1" x14ac:dyDescent="0.25">
      <c r="A363" s="2" t="str">
        <f>IF(ISBLANK(C363),"",COUNTA($F$2:F363))</f>
        <v/>
      </c>
    </row>
    <row r="364" spans="1:1" x14ac:dyDescent="0.25">
      <c r="A364" s="2" t="str">
        <f>IF(ISBLANK(C364),"",COUNTA($F$2:F364))</f>
        <v/>
      </c>
    </row>
    <row r="365" spans="1:1" x14ac:dyDescent="0.25">
      <c r="A365" s="2" t="str">
        <f>IF(ISBLANK(C365),"",COUNTA($F$2:F365))</f>
        <v/>
      </c>
    </row>
    <row r="366" spans="1:1" x14ac:dyDescent="0.25">
      <c r="A366" s="2" t="str">
        <f>IF(ISBLANK(C366),"",COUNTA($F$2:F366))</f>
        <v/>
      </c>
    </row>
    <row r="367" spans="1:1" x14ac:dyDescent="0.25">
      <c r="A367" s="2" t="str">
        <f>IF(ISBLANK(C367),"",COUNTA($F$2:F367))</f>
        <v/>
      </c>
    </row>
    <row r="368" spans="1:1" x14ac:dyDescent="0.25">
      <c r="A368" s="2" t="str">
        <f>IF(ISBLANK(C368),"",COUNTA($F$2:F368))</f>
        <v/>
      </c>
    </row>
    <row r="369" spans="1:1" x14ac:dyDescent="0.25">
      <c r="A369" s="2" t="str">
        <f>IF(ISBLANK(C369),"",COUNTA($F$2:F369))</f>
        <v/>
      </c>
    </row>
    <row r="370" spans="1:1" x14ac:dyDescent="0.25">
      <c r="A370" s="2" t="str">
        <f>IF(ISBLANK(C370),"",COUNTA($F$2:F370))</f>
        <v/>
      </c>
    </row>
    <row r="371" spans="1:1" x14ac:dyDescent="0.25">
      <c r="A371" s="2" t="str">
        <f>IF(ISBLANK(C371),"",COUNTA($F$2:F371))</f>
        <v/>
      </c>
    </row>
    <row r="372" spans="1:1" x14ac:dyDescent="0.25">
      <c r="A372" s="2" t="str">
        <f>IF(ISBLANK(C372),"",COUNTA($F$2:F372))</f>
        <v/>
      </c>
    </row>
    <row r="373" spans="1:1" x14ac:dyDescent="0.25">
      <c r="A373" s="2" t="str">
        <f>IF(ISBLANK(C373),"",COUNTA($F$2:F373))</f>
        <v/>
      </c>
    </row>
    <row r="374" spans="1:1" x14ac:dyDescent="0.25">
      <c r="A374" s="2" t="str">
        <f>IF(ISBLANK(C374),"",COUNTA($F$2:F374))</f>
        <v/>
      </c>
    </row>
    <row r="375" spans="1:1" x14ac:dyDescent="0.25">
      <c r="A375" s="2" t="str">
        <f>IF(ISBLANK(C375),"",COUNTA($F$2:F375))</f>
        <v/>
      </c>
    </row>
    <row r="376" spans="1:1" x14ac:dyDescent="0.25">
      <c r="A376" s="2" t="str">
        <f>IF(ISBLANK(C376),"",COUNTA($F$2:F376))</f>
        <v/>
      </c>
    </row>
    <row r="377" spans="1:1" x14ac:dyDescent="0.25">
      <c r="A377" s="2" t="str">
        <f>IF(ISBLANK(C377),"",COUNTA($F$2:F377))</f>
        <v/>
      </c>
    </row>
    <row r="378" spans="1:1" x14ac:dyDescent="0.25">
      <c r="A378" s="2" t="str">
        <f>IF(ISBLANK(C378),"",COUNTA($F$2:F378))</f>
        <v/>
      </c>
    </row>
    <row r="379" spans="1:1" x14ac:dyDescent="0.25">
      <c r="A379" s="2" t="str">
        <f>IF(ISBLANK(C379),"",COUNTA($F$2:F379))</f>
        <v/>
      </c>
    </row>
    <row r="380" spans="1:1" x14ac:dyDescent="0.25">
      <c r="A380" s="2" t="str">
        <f>IF(ISBLANK(C380),"",COUNTA($F$2:F380))</f>
        <v/>
      </c>
    </row>
    <row r="381" spans="1:1" x14ac:dyDescent="0.25">
      <c r="A381" s="2" t="str">
        <f>IF(ISBLANK(C381),"",COUNTA($F$2:F381))</f>
        <v/>
      </c>
    </row>
    <row r="382" spans="1:1" x14ac:dyDescent="0.25">
      <c r="A382" s="2" t="str">
        <f>IF(ISBLANK(C382),"",COUNTA($F$2:F382))</f>
        <v/>
      </c>
    </row>
    <row r="383" spans="1:1" x14ac:dyDescent="0.25">
      <c r="A383" s="2" t="str">
        <f>IF(ISBLANK(C383),"",COUNTA($F$2:F383))</f>
        <v/>
      </c>
    </row>
    <row r="384" spans="1:1" x14ac:dyDescent="0.25">
      <c r="A384" s="2" t="str">
        <f>IF(ISBLANK(C384),"",COUNTA($F$2:F384))</f>
        <v/>
      </c>
    </row>
    <row r="385" spans="1:1" x14ac:dyDescent="0.25">
      <c r="A385" s="2" t="str">
        <f>IF(ISBLANK(C385),"",COUNTA($F$2:F385))</f>
        <v/>
      </c>
    </row>
    <row r="386" spans="1:1" x14ac:dyDescent="0.25">
      <c r="A386" s="2" t="str">
        <f>IF(ISBLANK(C386),"",COUNTA($F$2:F386))</f>
        <v/>
      </c>
    </row>
    <row r="387" spans="1:1" x14ac:dyDescent="0.25">
      <c r="A387" s="2" t="str">
        <f>IF(ISBLANK(C387),"",COUNTA($F$2:F387))</f>
        <v/>
      </c>
    </row>
    <row r="388" spans="1:1" x14ac:dyDescent="0.25">
      <c r="A388" s="2" t="str">
        <f>IF(ISBLANK(C388),"",COUNTA($F$2:F388))</f>
        <v/>
      </c>
    </row>
    <row r="389" spans="1:1" x14ac:dyDescent="0.25">
      <c r="A389" s="2" t="str">
        <f>IF(ISBLANK(C389),"",COUNTA($F$2:F389))</f>
        <v/>
      </c>
    </row>
    <row r="390" spans="1:1" x14ac:dyDescent="0.25">
      <c r="A390" s="2" t="str">
        <f>IF(ISBLANK(C390),"",COUNTA($F$2:F390))</f>
        <v/>
      </c>
    </row>
    <row r="391" spans="1:1" x14ac:dyDescent="0.25">
      <c r="A391" s="2" t="str">
        <f>IF(ISBLANK(C391),"",COUNTA($F$2:F391))</f>
        <v/>
      </c>
    </row>
    <row r="392" spans="1:1" x14ac:dyDescent="0.25">
      <c r="A392" s="2" t="str">
        <f>IF(ISBLANK(C392),"",COUNTA($F$2:F392))</f>
        <v/>
      </c>
    </row>
    <row r="393" spans="1:1" x14ac:dyDescent="0.25">
      <c r="A393" s="2" t="str">
        <f>IF(ISBLANK(C393),"",COUNTA($F$2:F393))</f>
        <v/>
      </c>
    </row>
    <row r="394" spans="1:1" x14ac:dyDescent="0.25">
      <c r="A394" s="2" t="str">
        <f>IF(ISBLANK(C394),"",COUNTA($F$2:F394))</f>
        <v/>
      </c>
    </row>
    <row r="395" spans="1:1" x14ac:dyDescent="0.25">
      <c r="A395" s="2" t="str">
        <f>IF(ISBLANK(C395),"",COUNTA($F$2:F395))</f>
        <v/>
      </c>
    </row>
    <row r="396" spans="1:1" x14ac:dyDescent="0.25">
      <c r="A396" s="2" t="str">
        <f>IF(ISBLANK(C396),"",COUNTA($F$2:F396))</f>
        <v/>
      </c>
    </row>
    <row r="397" spans="1:1" x14ac:dyDescent="0.25">
      <c r="A397" s="2" t="str">
        <f>IF(ISBLANK(C397),"",COUNTA($F$2:F397))</f>
        <v/>
      </c>
    </row>
    <row r="398" spans="1:1" x14ac:dyDescent="0.25">
      <c r="A398" s="2" t="str">
        <f>IF(ISBLANK(C398),"",COUNTA($F$2:F398))</f>
        <v/>
      </c>
    </row>
    <row r="399" spans="1:1" x14ac:dyDescent="0.25">
      <c r="A399" s="2" t="str">
        <f>IF(ISBLANK(C399),"",COUNTA($F$2:F399))</f>
        <v/>
      </c>
    </row>
    <row r="400" spans="1:1" x14ac:dyDescent="0.25">
      <c r="A400" s="2" t="str">
        <f>IF(ISBLANK(C400),"",COUNTA($F$2:F400))</f>
        <v/>
      </c>
    </row>
    <row r="401" spans="1:1" x14ac:dyDescent="0.25">
      <c r="A401" s="2" t="str">
        <f>IF(ISBLANK(C401),"",COUNTA($F$2:F401))</f>
        <v/>
      </c>
    </row>
    <row r="402" spans="1:1" x14ac:dyDescent="0.25">
      <c r="A402" s="2" t="str">
        <f>IF(ISBLANK(C402),"",COUNTA($F$2:F402))</f>
        <v/>
      </c>
    </row>
    <row r="403" spans="1:1" x14ac:dyDescent="0.25">
      <c r="A403" s="2" t="str">
        <f>IF(ISBLANK(C403),"",COUNTA($F$2:F403))</f>
        <v/>
      </c>
    </row>
    <row r="404" spans="1:1" x14ac:dyDescent="0.25">
      <c r="A404" s="2" t="str">
        <f>IF(ISBLANK(C404),"",COUNTA($F$2:F404))</f>
        <v/>
      </c>
    </row>
    <row r="405" spans="1:1" x14ac:dyDescent="0.25">
      <c r="A405" s="2" t="str">
        <f>IF(ISBLANK(C405),"",COUNTA($F$2:F405))</f>
        <v/>
      </c>
    </row>
    <row r="406" spans="1:1" x14ac:dyDescent="0.25">
      <c r="A406" s="2" t="str">
        <f>IF(ISBLANK(C406),"",COUNTA($F$2:F406))</f>
        <v/>
      </c>
    </row>
    <row r="407" spans="1:1" x14ac:dyDescent="0.25">
      <c r="A407" s="2" t="str">
        <f>IF(ISBLANK(C407),"",COUNTA($F$2:F407))</f>
        <v/>
      </c>
    </row>
    <row r="408" spans="1:1" x14ac:dyDescent="0.25">
      <c r="A408" s="2" t="str">
        <f>IF(ISBLANK(C408),"",COUNTA($F$2:F408))</f>
        <v/>
      </c>
    </row>
    <row r="409" spans="1:1" x14ac:dyDescent="0.25">
      <c r="A409" s="2" t="str">
        <f>IF(ISBLANK(C409),"",COUNTA($F$2:F409))</f>
        <v/>
      </c>
    </row>
    <row r="410" spans="1:1" x14ac:dyDescent="0.25">
      <c r="A410" s="2" t="str">
        <f>IF(ISBLANK(C410),"",COUNTA($F$2:F410))</f>
        <v/>
      </c>
    </row>
    <row r="411" spans="1:1" x14ac:dyDescent="0.25">
      <c r="A411" s="2" t="str">
        <f>IF(ISBLANK(C411),"",COUNTA($F$2:F411))</f>
        <v/>
      </c>
    </row>
    <row r="412" spans="1:1" x14ac:dyDescent="0.25">
      <c r="A412" s="2" t="str">
        <f>IF(ISBLANK(C412),"",COUNTA($F$2:F412))</f>
        <v/>
      </c>
    </row>
    <row r="413" spans="1:1" x14ac:dyDescent="0.25">
      <c r="A413" s="2" t="str">
        <f>IF(ISBLANK(C413),"",COUNTA($F$2:F413))</f>
        <v/>
      </c>
    </row>
    <row r="414" spans="1:1" x14ac:dyDescent="0.25">
      <c r="A414" s="2" t="str">
        <f>IF(ISBLANK(C414),"",COUNTA($F$2:F414))</f>
        <v/>
      </c>
    </row>
    <row r="415" spans="1:1" x14ac:dyDescent="0.25">
      <c r="A415" s="2" t="str">
        <f>IF(ISBLANK(C415),"",COUNTA($F$2:F415))</f>
        <v/>
      </c>
    </row>
    <row r="416" spans="1:1" x14ac:dyDescent="0.25">
      <c r="A416" s="2" t="str">
        <f>IF(ISBLANK(C416),"",COUNTA($F$2:F416))</f>
        <v/>
      </c>
    </row>
    <row r="417" spans="1:1" x14ac:dyDescent="0.25">
      <c r="A417" s="2" t="str">
        <f>IF(ISBLANK(C417),"",COUNTA($F$2:F417))</f>
        <v/>
      </c>
    </row>
    <row r="418" spans="1:1" x14ac:dyDescent="0.25">
      <c r="A418" s="2" t="str">
        <f>IF(ISBLANK(C418),"",COUNTA($F$2:F418))</f>
        <v/>
      </c>
    </row>
    <row r="419" spans="1:1" x14ac:dyDescent="0.25">
      <c r="A419" s="2" t="str">
        <f>IF(ISBLANK(C419),"",COUNTA($F$2:F419))</f>
        <v/>
      </c>
    </row>
    <row r="420" spans="1:1" x14ac:dyDescent="0.25">
      <c r="A420" s="2" t="str">
        <f>IF(ISBLANK(C420),"",COUNTA($F$2:F420))</f>
        <v/>
      </c>
    </row>
    <row r="421" spans="1:1" x14ac:dyDescent="0.25">
      <c r="A421" s="2" t="str">
        <f>IF(ISBLANK(C421),"",COUNTA($F$2:F421))</f>
        <v/>
      </c>
    </row>
    <row r="422" spans="1:1" x14ac:dyDescent="0.25">
      <c r="A422" s="2" t="str">
        <f>IF(ISBLANK(C422),"",COUNTA($F$2:F422))</f>
        <v/>
      </c>
    </row>
    <row r="423" spans="1:1" x14ac:dyDescent="0.25">
      <c r="A423" s="2" t="str">
        <f>IF(ISBLANK(C423),"",COUNTA($F$2:F423))</f>
        <v/>
      </c>
    </row>
    <row r="424" spans="1:1" x14ac:dyDescent="0.25">
      <c r="A424" s="2" t="str">
        <f>IF(ISBLANK(C424),"",COUNTA($F$2:F424))</f>
        <v/>
      </c>
    </row>
    <row r="425" spans="1:1" x14ac:dyDescent="0.25">
      <c r="A425" s="2" t="str">
        <f>IF(ISBLANK(C425),"",COUNTA($F$2:F425))</f>
        <v/>
      </c>
    </row>
    <row r="426" spans="1:1" x14ac:dyDescent="0.25">
      <c r="A426" s="2" t="str">
        <f>IF(ISBLANK(C426),"",COUNTA($F$2:F426))</f>
        <v/>
      </c>
    </row>
    <row r="427" spans="1:1" x14ac:dyDescent="0.25">
      <c r="A427" s="2" t="str">
        <f>IF(ISBLANK(C427),"",COUNTA($F$2:F427))</f>
        <v/>
      </c>
    </row>
    <row r="428" spans="1:1" x14ac:dyDescent="0.25">
      <c r="A428" s="2" t="str">
        <f>IF(ISBLANK(C428),"",COUNTA($F$2:F428))</f>
        <v/>
      </c>
    </row>
    <row r="429" spans="1:1" x14ac:dyDescent="0.25">
      <c r="A429" s="2" t="str">
        <f>IF(ISBLANK(C429),"",COUNTA($F$2:F429))</f>
        <v/>
      </c>
    </row>
    <row r="430" spans="1:1" x14ac:dyDescent="0.25">
      <c r="A430" s="2" t="str">
        <f>IF(ISBLANK(C430),"",COUNTA($F$2:F430))</f>
        <v/>
      </c>
    </row>
    <row r="431" spans="1:1" x14ac:dyDescent="0.25">
      <c r="A431" s="2" t="str">
        <f>IF(ISBLANK(C431),"",COUNTA($F$2:F431))</f>
        <v/>
      </c>
    </row>
    <row r="432" spans="1:1" x14ac:dyDescent="0.25">
      <c r="A432" s="2" t="str">
        <f>IF(ISBLANK(C432),"",COUNTA($F$2:F432))</f>
        <v/>
      </c>
    </row>
    <row r="433" spans="1:1" x14ac:dyDescent="0.25">
      <c r="A433" s="2" t="str">
        <f>IF(ISBLANK(C433),"",COUNTA($F$2:F433))</f>
        <v/>
      </c>
    </row>
    <row r="434" spans="1:1" x14ac:dyDescent="0.25">
      <c r="A434" s="2" t="str">
        <f>IF(ISBLANK(C434),"",COUNTA($F$2:F434))</f>
        <v/>
      </c>
    </row>
    <row r="435" spans="1:1" x14ac:dyDescent="0.25">
      <c r="A435" s="2" t="str">
        <f>IF(ISBLANK(C435),"",COUNTA($F$2:F435))</f>
        <v/>
      </c>
    </row>
    <row r="436" spans="1:1" x14ac:dyDescent="0.25">
      <c r="A436" s="2" t="str">
        <f>IF(ISBLANK(C436),"",COUNTA($F$2:F436))</f>
        <v/>
      </c>
    </row>
    <row r="437" spans="1:1" x14ac:dyDescent="0.25">
      <c r="A437" s="2" t="str">
        <f>IF(ISBLANK(C437),"",COUNTA($F$2:F437))</f>
        <v/>
      </c>
    </row>
    <row r="438" spans="1:1" x14ac:dyDescent="0.25">
      <c r="A438" s="2" t="str">
        <f>IF(ISBLANK(C438),"",COUNTA($F$2:F438))</f>
        <v/>
      </c>
    </row>
    <row r="439" spans="1:1" x14ac:dyDescent="0.25">
      <c r="A439" s="2" t="str">
        <f>IF(ISBLANK(C439),"",COUNTA($F$2:F439))</f>
        <v/>
      </c>
    </row>
    <row r="440" spans="1:1" x14ac:dyDescent="0.25">
      <c r="A440" s="2" t="str">
        <f>IF(ISBLANK(C440),"",COUNTA($F$2:F440))</f>
        <v/>
      </c>
    </row>
    <row r="441" spans="1:1" x14ac:dyDescent="0.25">
      <c r="A441" s="2" t="str">
        <f>IF(ISBLANK(C441),"",COUNTA($F$2:F441))</f>
        <v/>
      </c>
    </row>
    <row r="442" spans="1:1" x14ac:dyDescent="0.25">
      <c r="A442" s="2" t="str">
        <f>IF(ISBLANK(C442),"",COUNTA($F$2:F442))</f>
        <v/>
      </c>
    </row>
    <row r="443" spans="1:1" x14ac:dyDescent="0.25">
      <c r="A443" s="2" t="str">
        <f>IF(ISBLANK(C443),"",COUNTA($F$2:F443))</f>
        <v/>
      </c>
    </row>
    <row r="444" spans="1:1" x14ac:dyDescent="0.25">
      <c r="A444" s="2" t="str">
        <f>IF(ISBLANK(C444),"",COUNTA($F$2:F444))</f>
        <v/>
      </c>
    </row>
    <row r="445" spans="1:1" x14ac:dyDescent="0.25">
      <c r="A445" s="2" t="str">
        <f>IF(ISBLANK(C445),"",COUNTA($F$2:F445))</f>
        <v/>
      </c>
    </row>
    <row r="446" spans="1:1" x14ac:dyDescent="0.25">
      <c r="A446" s="2" t="str">
        <f>IF(ISBLANK(C446),"",COUNTA($F$2:F446))</f>
        <v/>
      </c>
    </row>
    <row r="447" spans="1:1" x14ac:dyDescent="0.25">
      <c r="A447" s="2" t="str">
        <f>IF(ISBLANK(C447),"",COUNTA($F$2:F447))</f>
        <v/>
      </c>
    </row>
    <row r="448" spans="1:1" x14ac:dyDescent="0.25">
      <c r="A448" s="2" t="str">
        <f>IF(ISBLANK(C448),"",COUNTA($F$2:F448))</f>
        <v/>
      </c>
    </row>
    <row r="449" spans="1:1" x14ac:dyDescent="0.25">
      <c r="A449" s="2" t="str">
        <f>IF(ISBLANK(C449),"",COUNTA($F$2:F449))</f>
        <v/>
      </c>
    </row>
    <row r="450" spans="1:1" x14ac:dyDescent="0.25">
      <c r="A450" s="2" t="str">
        <f>IF(ISBLANK(C450),"",COUNTA($F$2:F450))</f>
        <v/>
      </c>
    </row>
    <row r="451" spans="1:1" x14ac:dyDescent="0.25">
      <c r="A451" s="2" t="str">
        <f>IF(ISBLANK(C451),"",COUNTA($F$2:F451))</f>
        <v/>
      </c>
    </row>
    <row r="452" spans="1:1" x14ac:dyDescent="0.25">
      <c r="A452" s="2" t="str">
        <f>IF(ISBLANK(C452),"",COUNTA($F$2:F452))</f>
        <v/>
      </c>
    </row>
    <row r="453" spans="1:1" x14ac:dyDescent="0.25">
      <c r="A453" s="2" t="str">
        <f>IF(ISBLANK(C453),"",COUNTA($F$2:F453))</f>
        <v/>
      </c>
    </row>
    <row r="454" spans="1:1" x14ac:dyDescent="0.25">
      <c r="A454" s="2" t="str">
        <f>IF(ISBLANK(C454),"",COUNTA($F$2:F454))</f>
        <v/>
      </c>
    </row>
    <row r="455" spans="1:1" x14ac:dyDescent="0.25">
      <c r="A455" s="2" t="str">
        <f>IF(ISBLANK(C455),"",COUNTA($F$2:F455))</f>
        <v/>
      </c>
    </row>
    <row r="456" spans="1:1" x14ac:dyDescent="0.25">
      <c r="A456" s="2" t="str">
        <f>IF(ISBLANK(C456),"",COUNTA($F$2:F456))</f>
        <v/>
      </c>
    </row>
    <row r="457" spans="1:1" x14ac:dyDescent="0.25">
      <c r="A457" s="2" t="str">
        <f>IF(ISBLANK(C457),"",COUNTA($F$2:F457))</f>
        <v/>
      </c>
    </row>
    <row r="458" spans="1:1" x14ac:dyDescent="0.25">
      <c r="A458" s="2" t="str">
        <f>IF(ISBLANK(C458),"",COUNTA($F$2:F458))</f>
        <v/>
      </c>
    </row>
    <row r="459" spans="1:1" x14ac:dyDescent="0.25">
      <c r="A459" s="2" t="str">
        <f>IF(ISBLANK(C459),"",COUNTA($F$2:F459))</f>
        <v/>
      </c>
    </row>
    <row r="460" spans="1:1" x14ac:dyDescent="0.25">
      <c r="A460" s="2" t="str">
        <f>IF(ISBLANK(C460),"",COUNTA($F$2:F460))</f>
        <v/>
      </c>
    </row>
    <row r="461" spans="1:1" x14ac:dyDescent="0.25">
      <c r="A461" s="2" t="str">
        <f>IF(ISBLANK(C461),"",COUNTA($F$2:F461))</f>
        <v/>
      </c>
    </row>
    <row r="462" spans="1:1" x14ac:dyDescent="0.25">
      <c r="A462" s="2" t="str">
        <f>IF(ISBLANK(C462),"",COUNTA($F$2:F462))</f>
        <v/>
      </c>
    </row>
    <row r="463" spans="1:1" x14ac:dyDescent="0.25">
      <c r="A463" s="2" t="str">
        <f>IF(ISBLANK(C463),"",COUNTA($F$2:F463))</f>
        <v/>
      </c>
    </row>
    <row r="464" spans="1:1" x14ac:dyDescent="0.25">
      <c r="A464" s="2" t="str">
        <f>IF(ISBLANK(C464),"",COUNTA($F$2:F464))</f>
        <v/>
      </c>
    </row>
    <row r="465" spans="1:1" x14ac:dyDescent="0.25">
      <c r="A465" s="2" t="str">
        <f>IF(ISBLANK(C465),"",COUNTA($F$2:F465))</f>
        <v/>
      </c>
    </row>
    <row r="466" spans="1:1" x14ac:dyDescent="0.25">
      <c r="A466" s="2" t="str">
        <f>IF(ISBLANK(C466),"",COUNTA($F$2:F466))</f>
        <v/>
      </c>
    </row>
    <row r="467" spans="1:1" x14ac:dyDescent="0.25">
      <c r="A467" s="2" t="str">
        <f>IF(ISBLANK(C467),"",COUNTA($F$2:F467))</f>
        <v/>
      </c>
    </row>
    <row r="468" spans="1:1" x14ac:dyDescent="0.25">
      <c r="A468" s="2" t="str">
        <f>IF(ISBLANK(C468),"",COUNTA($F$2:F468))</f>
        <v/>
      </c>
    </row>
    <row r="469" spans="1:1" x14ac:dyDescent="0.25">
      <c r="A469" s="2" t="str">
        <f>IF(ISBLANK(C469),"",COUNTA($F$2:F469))</f>
        <v/>
      </c>
    </row>
    <row r="470" spans="1:1" x14ac:dyDescent="0.25">
      <c r="A470" s="2" t="str">
        <f>IF(ISBLANK(C470),"",COUNTA($F$2:F470))</f>
        <v/>
      </c>
    </row>
    <row r="471" spans="1:1" x14ac:dyDescent="0.25">
      <c r="A471" s="2" t="str">
        <f>IF(ISBLANK(C471),"",COUNTA($F$2:F471))</f>
        <v/>
      </c>
    </row>
    <row r="472" spans="1:1" x14ac:dyDescent="0.25">
      <c r="A472" s="2" t="str">
        <f>IF(ISBLANK(C472),"",COUNTA($F$2:F472))</f>
        <v/>
      </c>
    </row>
    <row r="473" spans="1:1" x14ac:dyDescent="0.25">
      <c r="A473" s="2" t="str">
        <f>IF(ISBLANK(C473),"",COUNTA($F$2:F473))</f>
        <v/>
      </c>
    </row>
    <row r="474" spans="1:1" x14ac:dyDescent="0.25">
      <c r="A474" s="2" t="str">
        <f>IF(ISBLANK(C474),"",COUNTA($F$2:F474))</f>
        <v/>
      </c>
    </row>
    <row r="475" spans="1:1" x14ac:dyDescent="0.25">
      <c r="A475" s="2" t="str">
        <f>IF(ISBLANK(C475),"",COUNTA($F$2:F475))</f>
        <v/>
      </c>
    </row>
    <row r="476" spans="1:1" x14ac:dyDescent="0.25">
      <c r="A476" s="2" t="str">
        <f>IF(ISBLANK(C476),"",COUNTA($F$2:F476))</f>
        <v/>
      </c>
    </row>
    <row r="477" spans="1:1" x14ac:dyDescent="0.25">
      <c r="A477" s="2" t="str">
        <f>IF(ISBLANK(C477),"",COUNTA($F$2:F477))</f>
        <v/>
      </c>
    </row>
    <row r="478" spans="1:1" x14ac:dyDescent="0.25">
      <c r="A478" s="2" t="str">
        <f>IF(ISBLANK(C478),"",COUNTA($F$2:F478))</f>
        <v/>
      </c>
    </row>
    <row r="479" spans="1:1" x14ac:dyDescent="0.25">
      <c r="A479" s="2" t="str">
        <f>IF(ISBLANK(C479),"",COUNTA($F$2:F479))</f>
        <v/>
      </c>
    </row>
    <row r="480" spans="1:1" x14ac:dyDescent="0.25">
      <c r="A480" s="2" t="str">
        <f>IF(ISBLANK(C480),"",COUNTA($F$2:F480))</f>
        <v/>
      </c>
    </row>
    <row r="481" spans="1:1" x14ac:dyDescent="0.25">
      <c r="A481" s="2" t="str">
        <f>IF(ISBLANK(C481),"",COUNTA($F$2:F481))</f>
        <v/>
      </c>
    </row>
    <row r="482" spans="1:1" x14ac:dyDescent="0.25">
      <c r="A482" s="2" t="str">
        <f>IF(ISBLANK(C482),"",COUNTA($F$2:F482))</f>
        <v/>
      </c>
    </row>
    <row r="483" spans="1:1" x14ac:dyDescent="0.25">
      <c r="A483" s="2" t="str">
        <f>IF(ISBLANK(C483),"",COUNTA($F$2:F483))</f>
        <v/>
      </c>
    </row>
    <row r="484" spans="1:1" x14ac:dyDescent="0.25">
      <c r="A484" s="2" t="str">
        <f>IF(ISBLANK(C484),"",COUNTA($F$2:F484))</f>
        <v/>
      </c>
    </row>
    <row r="485" spans="1:1" x14ac:dyDescent="0.25">
      <c r="A485" s="2" t="str">
        <f>IF(ISBLANK(C485),"",COUNTA($F$2:F485))</f>
        <v/>
      </c>
    </row>
    <row r="486" spans="1:1" x14ac:dyDescent="0.25">
      <c r="A486" s="2" t="str">
        <f>IF(ISBLANK(C486),"",COUNTA($F$2:F486))</f>
        <v/>
      </c>
    </row>
    <row r="487" spans="1:1" x14ac:dyDescent="0.25">
      <c r="A487" s="2" t="str">
        <f>IF(ISBLANK(C487),"",COUNTA($F$2:F487))</f>
        <v/>
      </c>
    </row>
    <row r="488" spans="1:1" x14ac:dyDescent="0.25">
      <c r="A488" s="2" t="str">
        <f>IF(ISBLANK(C488),"",COUNTA($F$2:F488))</f>
        <v/>
      </c>
    </row>
    <row r="489" spans="1:1" x14ac:dyDescent="0.25">
      <c r="A489" s="2" t="str">
        <f>IF(ISBLANK(C489),"",COUNTA($F$2:F489))</f>
        <v/>
      </c>
    </row>
    <row r="490" spans="1:1" x14ac:dyDescent="0.25">
      <c r="A490" s="2" t="str">
        <f>IF(ISBLANK(C490),"",COUNTA($F$2:F490))</f>
        <v/>
      </c>
    </row>
    <row r="491" spans="1:1" x14ac:dyDescent="0.25">
      <c r="A491" s="2" t="str">
        <f>IF(ISBLANK(C491),"",COUNTA($F$2:F491))</f>
        <v/>
      </c>
    </row>
    <row r="492" spans="1:1" x14ac:dyDescent="0.25">
      <c r="A492" s="2" t="str">
        <f>IF(ISBLANK(C492),"",COUNTA($F$2:F492))</f>
        <v/>
      </c>
    </row>
    <row r="493" spans="1:1" x14ac:dyDescent="0.25">
      <c r="A493" s="2" t="str">
        <f>IF(ISBLANK(C493),"",COUNTA($F$2:F493))</f>
        <v/>
      </c>
    </row>
    <row r="494" spans="1:1" x14ac:dyDescent="0.25">
      <c r="A494" s="2" t="str">
        <f>IF(ISBLANK(C494),"",COUNTA($F$2:F494))</f>
        <v/>
      </c>
    </row>
    <row r="495" spans="1:1" x14ac:dyDescent="0.25">
      <c r="A495" s="2" t="str">
        <f>IF(ISBLANK(C495),"",COUNTA($F$2:F495))</f>
        <v/>
      </c>
    </row>
    <row r="496" spans="1:1" x14ac:dyDescent="0.25">
      <c r="A496" s="2" t="str">
        <f>IF(ISBLANK(C496),"",COUNTA($F$2:F496))</f>
        <v/>
      </c>
    </row>
    <row r="497" spans="1:1" x14ac:dyDescent="0.25">
      <c r="A497" s="2" t="str">
        <f>IF(ISBLANK(C497),"",COUNTA($F$2:F497))</f>
        <v/>
      </c>
    </row>
    <row r="498" spans="1:1" x14ac:dyDescent="0.25">
      <c r="A498" s="2" t="str">
        <f>IF(ISBLANK(C498),"",COUNTA($F$2:F498))</f>
        <v/>
      </c>
    </row>
    <row r="499" spans="1:1" x14ac:dyDescent="0.25">
      <c r="A499" s="2" t="str">
        <f>IF(ISBLANK(C499),"",COUNTA($F$2:F499))</f>
        <v/>
      </c>
    </row>
    <row r="500" spans="1:1" x14ac:dyDescent="0.25">
      <c r="A500" s="2" t="str">
        <f>IF(ISBLANK(C500),"",COUNTA($F$2:F500))</f>
        <v/>
      </c>
    </row>
    <row r="501" spans="1:1" x14ac:dyDescent="0.25">
      <c r="A501" s="2" t="str">
        <f>IF(ISBLANK(C501),"",COUNTA($F$2:F501))</f>
        <v/>
      </c>
    </row>
    <row r="502" spans="1:1" x14ac:dyDescent="0.25">
      <c r="A502" s="2" t="str">
        <f>IF(ISBLANK(C502),"",COUNTA($F$2:F502))</f>
        <v/>
      </c>
    </row>
    <row r="503" spans="1:1" x14ac:dyDescent="0.25">
      <c r="A503" s="2" t="str">
        <f>IF(ISBLANK(C503),"",COUNTA($F$2:F503))</f>
        <v/>
      </c>
    </row>
    <row r="504" spans="1:1" x14ac:dyDescent="0.25">
      <c r="A504" s="2" t="str">
        <f>IF(ISBLANK(C504),"",COUNTA($F$2:F504))</f>
        <v/>
      </c>
    </row>
    <row r="505" spans="1:1" x14ac:dyDescent="0.25">
      <c r="A505" s="2" t="str">
        <f>IF(ISBLANK(C505),"",COUNTA($F$2:F505))</f>
        <v/>
      </c>
    </row>
    <row r="506" spans="1:1" x14ac:dyDescent="0.25">
      <c r="A506" s="2" t="str">
        <f>IF(ISBLANK(C506),"",COUNTA($F$2:F506))</f>
        <v/>
      </c>
    </row>
    <row r="507" spans="1:1" x14ac:dyDescent="0.25">
      <c r="A507" s="2" t="str">
        <f>IF(ISBLANK(C507),"",COUNTA($F$2:F507))</f>
        <v/>
      </c>
    </row>
    <row r="508" spans="1:1" x14ac:dyDescent="0.25">
      <c r="A508" s="2" t="str">
        <f>IF(ISBLANK(C508),"",COUNTA($F$2:F508))</f>
        <v/>
      </c>
    </row>
    <row r="509" spans="1:1" x14ac:dyDescent="0.25">
      <c r="A509" s="2" t="str">
        <f>IF(ISBLANK(C509),"",COUNTA($F$2:F509))</f>
        <v/>
      </c>
    </row>
    <row r="510" spans="1:1" x14ac:dyDescent="0.25">
      <c r="A510" s="2" t="str">
        <f>IF(ISBLANK(C510),"",COUNTA($F$2:F510))</f>
        <v/>
      </c>
    </row>
    <row r="511" spans="1:1" x14ac:dyDescent="0.25">
      <c r="A511" s="2" t="str">
        <f>IF(ISBLANK(C511),"",COUNTA($F$2:F511))</f>
        <v/>
      </c>
    </row>
    <row r="512" spans="1:1" x14ac:dyDescent="0.25">
      <c r="A512" s="2" t="str">
        <f>IF(ISBLANK(C512),"",COUNTA($F$2:F512))</f>
        <v/>
      </c>
    </row>
    <row r="513" spans="1:1" x14ac:dyDescent="0.25">
      <c r="A513" s="2" t="str">
        <f>IF(ISBLANK(C513),"",COUNTA($F$2:F513))</f>
        <v/>
      </c>
    </row>
    <row r="514" spans="1:1" x14ac:dyDescent="0.25">
      <c r="A514" s="2" t="str">
        <f>IF(ISBLANK(C514),"",COUNTA($F$2:F514))</f>
        <v/>
      </c>
    </row>
    <row r="515" spans="1:1" x14ac:dyDescent="0.25">
      <c r="A515" s="2" t="str">
        <f>IF(ISBLANK(C515),"",COUNTA($F$2:F515))</f>
        <v/>
      </c>
    </row>
    <row r="516" spans="1:1" x14ac:dyDescent="0.25">
      <c r="A516" s="2" t="str">
        <f>IF(ISBLANK(C516),"",COUNTA($F$2:F516))</f>
        <v/>
      </c>
    </row>
    <row r="517" spans="1:1" x14ac:dyDescent="0.25">
      <c r="A517" s="2" t="str">
        <f>IF(ISBLANK(C517),"",COUNTA($F$2:F517))</f>
        <v/>
      </c>
    </row>
    <row r="518" spans="1:1" x14ac:dyDescent="0.25">
      <c r="A518" s="2" t="str">
        <f>IF(ISBLANK(C518),"",COUNTA($F$2:F518))</f>
        <v/>
      </c>
    </row>
    <row r="519" spans="1:1" x14ac:dyDescent="0.25">
      <c r="A519" s="2" t="str">
        <f>IF(ISBLANK(C519),"",COUNTA($F$2:F519))</f>
        <v/>
      </c>
    </row>
    <row r="520" spans="1:1" x14ac:dyDescent="0.25">
      <c r="A520" s="2" t="str">
        <f>IF(ISBLANK(C520),"",COUNTA($F$2:F520))</f>
        <v/>
      </c>
    </row>
    <row r="521" spans="1:1" x14ac:dyDescent="0.25">
      <c r="A521" s="2" t="str">
        <f>IF(ISBLANK(C521),"",COUNTA($F$2:F521))</f>
        <v/>
      </c>
    </row>
    <row r="522" spans="1:1" x14ac:dyDescent="0.25">
      <c r="A522" s="2" t="str">
        <f>IF(ISBLANK(C522),"",COUNTA($F$2:F522))</f>
        <v/>
      </c>
    </row>
    <row r="523" spans="1:1" x14ac:dyDescent="0.25">
      <c r="A523" s="2" t="str">
        <f>IF(ISBLANK(C523),"",COUNTA($F$2:F523))</f>
        <v/>
      </c>
    </row>
    <row r="524" spans="1:1" x14ac:dyDescent="0.25">
      <c r="A524" s="2" t="str">
        <f>IF(ISBLANK(C524),"",COUNTA($F$2:F524))</f>
        <v/>
      </c>
    </row>
    <row r="525" spans="1:1" x14ac:dyDescent="0.25">
      <c r="A525" s="2" t="str">
        <f>IF(ISBLANK(C525),"",COUNTA($F$2:F525))</f>
        <v/>
      </c>
    </row>
    <row r="526" spans="1:1" x14ac:dyDescent="0.25">
      <c r="A526" s="2" t="str">
        <f>IF(ISBLANK(C526),"",COUNTA($F$2:F526))</f>
        <v/>
      </c>
    </row>
    <row r="527" spans="1:1" x14ac:dyDescent="0.25">
      <c r="A527" s="2" t="str">
        <f>IF(ISBLANK(C527),"",COUNTA($F$2:F527))</f>
        <v/>
      </c>
    </row>
    <row r="528" spans="1:1" x14ac:dyDescent="0.25">
      <c r="A528" s="2" t="str">
        <f>IF(ISBLANK(C528),"",COUNTA($F$2:F528))</f>
        <v/>
      </c>
    </row>
    <row r="529" spans="1:1" x14ac:dyDescent="0.25">
      <c r="A529" s="2" t="str">
        <f>IF(ISBLANK(C529),"",COUNTA($F$2:F529))</f>
        <v/>
      </c>
    </row>
    <row r="530" spans="1:1" x14ac:dyDescent="0.25">
      <c r="A530" s="2" t="str">
        <f>IF(ISBLANK(C530),"",COUNTA($F$2:F530))</f>
        <v/>
      </c>
    </row>
    <row r="531" spans="1:1" x14ac:dyDescent="0.25">
      <c r="A531" s="2" t="str">
        <f>IF(ISBLANK(C531),"",COUNTA($F$2:F531))</f>
        <v/>
      </c>
    </row>
    <row r="532" spans="1:1" x14ac:dyDescent="0.25">
      <c r="A532" s="2" t="str">
        <f>IF(ISBLANK(C532),"",COUNTA($F$2:F532))</f>
        <v/>
      </c>
    </row>
    <row r="533" spans="1:1" x14ac:dyDescent="0.25">
      <c r="A533" s="2" t="str">
        <f>IF(ISBLANK(C533),"",COUNTA($F$2:F533))</f>
        <v/>
      </c>
    </row>
    <row r="534" spans="1:1" x14ac:dyDescent="0.25">
      <c r="A534" s="2" t="str">
        <f>IF(ISBLANK(C534),"",COUNTA($F$2:F534))</f>
        <v/>
      </c>
    </row>
    <row r="535" spans="1:1" x14ac:dyDescent="0.25">
      <c r="A535" s="2" t="str">
        <f>IF(ISBLANK(C535),"",COUNTA($F$2:F535))</f>
        <v/>
      </c>
    </row>
    <row r="536" spans="1:1" x14ac:dyDescent="0.25">
      <c r="A536" s="2" t="str">
        <f>IF(ISBLANK(C536),"",COUNTA($F$2:F536))</f>
        <v/>
      </c>
    </row>
    <row r="537" spans="1:1" x14ac:dyDescent="0.25">
      <c r="A537" s="2" t="str">
        <f>IF(ISBLANK(C537),"",COUNTA($F$2:F537))</f>
        <v/>
      </c>
    </row>
    <row r="538" spans="1:1" x14ac:dyDescent="0.25">
      <c r="A538" s="2" t="str">
        <f>IF(ISBLANK(C538),"",COUNTA($F$2:F538))</f>
        <v/>
      </c>
    </row>
    <row r="539" spans="1:1" x14ac:dyDescent="0.25">
      <c r="A539" s="2" t="str">
        <f>IF(ISBLANK(C539),"",COUNTA($F$2:F539))</f>
        <v/>
      </c>
    </row>
    <row r="540" spans="1:1" x14ac:dyDescent="0.25">
      <c r="A540" s="2" t="str">
        <f>IF(ISBLANK(C540),"",COUNTA($F$2:F540))</f>
        <v/>
      </c>
    </row>
    <row r="541" spans="1:1" x14ac:dyDescent="0.25">
      <c r="A541" s="2" t="str">
        <f>IF(ISBLANK(C541),"",COUNTA($F$2:F541))</f>
        <v/>
      </c>
    </row>
    <row r="542" spans="1:1" x14ac:dyDescent="0.25">
      <c r="A542" s="2" t="str">
        <f>IF(ISBLANK(C542),"",COUNTA($F$2:F542))</f>
        <v/>
      </c>
    </row>
    <row r="543" spans="1:1" x14ac:dyDescent="0.25">
      <c r="A543" s="2" t="str">
        <f>IF(ISBLANK(C543),"",COUNTA($F$2:F543))</f>
        <v/>
      </c>
    </row>
    <row r="544" spans="1:1" x14ac:dyDescent="0.25">
      <c r="A544" s="2" t="str">
        <f>IF(ISBLANK(C544),"",COUNTA($F$2:F544))</f>
        <v/>
      </c>
    </row>
    <row r="545" spans="1:1" x14ac:dyDescent="0.25">
      <c r="A545" s="2" t="str">
        <f>IF(ISBLANK(C545),"",COUNTA($F$2:F545))</f>
        <v/>
      </c>
    </row>
    <row r="546" spans="1:1" x14ac:dyDescent="0.25">
      <c r="A546" s="2" t="str">
        <f>IF(ISBLANK(C546),"",COUNTA($F$2:F546))</f>
        <v/>
      </c>
    </row>
    <row r="547" spans="1:1" x14ac:dyDescent="0.25">
      <c r="A547" s="2" t="str">
        <f>IF(ISBLANK(C547),"",COUNTA($F$2:F547))</f>
        <v/>
      </c>
    </row>
    <row r="548" spans="1:1" x14ac:dyDescent="0.25">
      <c r="A548" s="2" t="str">
        <f>IF(ISBLANK(C548),"",COUNTA($F$2:F548))</f>
        <v/>
      </c>
    </row>
    <row r="549" spans="1:1" x14ac:dyDescent="0.25">
      <c r="A549" s="2" t="str">
        <f>IF(ISBLANK(C549),"",COUNTA($F$2:F549))</f>
        <v/>
      </c>
    </row>
    <row r="550" spans="1:1" x14ac:dyDescent="0.25">
      <c r="A550" s="2" t="str">
        <f>IF(ISBLANK(C550),"",COUNTA($F$2:F550))</f>
        <v/>
      </c>
    </row>
    <row r="551" spans="1:1" x14ac:dyDescent="0.25">
      <c r="A551" s="2" t="str">
        <f>IF(ISBLANK(C551),"",COUNTA($F$2:F551))</f>
        <v/>
      </c>
    </row>
    <row r="552" spans="1:1" x14ac:dyDescent="0.25">
      <c r="A552" s="2" t="str">
        <f>IF(ISBLANK(C552),"",COUNTA($F$2:F552))</f>
        <v/>
      </c>
    </row>
    <row r="553" spans="1:1" x14ac:dyDescent="0.25">
      <c r="A553" s="2" t="str">
        <f>IF(ISBLANK(C553),"",COUNTA($F$2:F553))</f>
        <v/>
      </c>
    </row>
    <row r="554" spans="1:1" x14ac:dyDescent="0.25">
      <c r="A554" s="2" t="str">
        <f>IF(ISBLANK(C554),"",COUNTA($F$2:F554))</f>
        <v/>
      </c>
    </row>
    <row r="555" spans="1:1" x14ac:dyDescent="0.25">
      <c r="A555" s="2" t="str">
        <f>IF(ISBLANK(C555),"",COUNTA($F$2:F555))</f>
        <v/>
      </c>
    </row>
    <row r="556" spans="1:1" x14ac:dyDescent="0.25">
      <c r="A556" s="2" t="str">
        <f>IF(ISBLANK(C556),"",COUNTA($F$2:F556))</f>
        <v/>
      </c>
    </row>
    <row r="557" spans="1:1" x14ac:dyDescent="0.25">
      <c r="A557" s="2" t="str">
        <f>IF(ISBLANK(C557),"",COUNTA($F$2:F557))</f>
        <v/>
      </c>
    </row>
    <row r="558" spans="1:1" x14ac:dyDescent="0.25">
      <c r="A558" s="2" t="str">
        <f>IF(ISBLANK(C558),"",COUNTA($F$2:F558))</f>
        <v/>
      </c>
    </row>
    <row r="559" spans="1:1" x14ac:dyDescent="0.25">
      <c r="A559" s="2" t="str">
        <f>IF(ISBLANK(C559),"",COUNTA($F$2:F559))</f>
        <v/>
      </c>
    </row>
    <row r="560" spans="1:1" x14ac:dyDescent="0.25">
      <c r="A560" s="2" t="str">
        <f>IF(ISBLANK(C560),"",COUNTA($F$2:F560))</f>
        <v/>
      </c>
    </row>
    <row r="561" spans="1:1" x14ac:dyDescent="0.25">
      <c r="A561" s="2" t="str">
        <f>IF(ISBLANK(C561),"",COUNTA($F$2:F561))</f>
        <v/>
      </c>
    </row>
    <row r="562" spans="1:1" x14ac:dyDescent="0.25">
      <c r="A562" s="2" t="str">
        <f>IF(ISBLANK(C562),"",COUNTA($F$2:F562))</f>
        <v/>
      </c>
    </row>
    <row r="563" spans="1:1" x14ac:dyDescent="0.25">
      <c r="A563" s="2" t="str">
        <f>IF(ISBLANK(C563),"",COUNTA($F$2:F563))</f>
        <v/>
      </c>
    </row>
    <row r="564" spans="1:1" x14ac:dyDescent="0.25">
      <c r="A564" s="2" t="str">
        <f>IF(ISBLANK(C564),"",COUNTA($F$2:F564))</f>
        <v/>
      </c>
    </row>
    <row r="565" spans="1:1" x14ac:dyDescent="0.25">
      <c r="A565" s="2" t="str">
        <f>IF(ISBLANK(C565),"",COUNTA($F$2:F565))</f>
        <v/>
      </c>
    </row>
    <row r="566" spans="1:1" x14ac:dyDescent="0.25">
      <c r="A566" s="2" t="str">
        <f>IF(ISBLANK(C566),"",COUNTA($F$2:F566))</f>
        <v/>
      </c>
    </row>
    <row r="567" spans="1:1" x14ac:dyDescent="0.25">
      <c r="A567" s="2" t="str">
        <f>IF(ISBLANK(C567),"",COUNTA($F$2:F567))</f>
        <v/>
      </c>
    </row>
    <row r="568" spans="1:1" x14ac:dyDescent="0.25">
      <c r="A568" s="2" t="str">
        <f>IF(ISBLANK(C568),"",COUNTA($F$2:F568))</f>
        <v/>
      </c>
    </row>
    <row r="569" spans="1:1" x14ac:dyDescent="0.25">
      <c r="A569" s="2" t="str">
        <f>IF(ISBLANK(C569),"",COUNTA($F$2:F569))</f>
        <v/>
      </c>
    </row>
    <row r="570" spans="1:1" x14ac:dyDescent="0.25">
      <c r="A570" s="2" t="str">
        <f>IF(ISBLANK(C570),"",COUNTA($F$2:F570))</f>
        <v/>
      </c>
    </row>
    <row r="571" spans="1:1" x14ac:dyDescent="0.25">
      <c r="A571" s="2" t="str">
        <f>IF(ISBLANK(C571),"",COUNTA($F$2:F571))</f>
        <v/>
      </c>
    </row>
    <row r="572" spans="1:1" x14ac:dyDescent="0.25">
      <c r="A572" s="2" t="str">
        <f>IF(ISBLANK(C572),"",COUNTA($F$2:F572))</f>
        <v/>
      </c>
    </row>
    <row r="573" spans="1:1" x14ac:dyDescent="0.25">
      <c r="A573" s="2" t="str">
        <f>IF(ISBLANK(C573),"",COUNTA($F$2:F573))</f>
        <v/>
      </c>
    </row>
    <row r="574" spans="1:1" x14ac:dyDescent="0.25">
      <c r="A574" s="2" t="str">
        <f>IF(ISBLANK(C574),"",COUNTA($F$2:F574))</f>
        <v/>
      </c>
    </row>
    <row r="575" spans="1:1" x14ac:dyDescent="0.25">
      <c r="A575" s="2" t="str">
        <f>IF(ISBLANK(C575),"",COUNTA($F$2:F575))</f>
        <v/>
      </c>
    </row>
    <row r="576" spans="1:1" x14ac:dyDescent="0.25">
      <c r="A576" s="2" t="str">
        <f>IF(ISBLANK(C576),"",COUNTA($F$2:F576))</f>
        <v/>
      </c>
    </row>
    <row r="577" spans="1:1" x14ac:dyDescent="0.25">
      <c r="A577" s="2" t="str">
        <f>IF(ISBLANK(C577),"",COUNTA($F$2:F577))</f>
        <v/>
      </c>
    </row>
    <row r="578" spans="1:1" x14ac:dyDescent="0.25">
      <c r="A578" s="2" t="str">
        <f>IF(ISBLANK(C578),"",COUNTA($F$2:F578))</f>
        <v/>
      </c>
    </row>
    <row r="579" spans="1:1" x14ac:dyDescent="0.25">
      <c r="A579" s="2" t="str">
        <f>IF(ISBLANK(C579),"",COUNTA($F$2:F579))</f>
        <v/>
      </c>
    </row>
    <row r="580" spans="1:1" x14ac:dyDescent="0.25">
      <c r="A580" s="2" t="str">
        <f>IF(ISBLANK(C580),"",COUNTA($F$2:F580))</f>
        <v/>
      </c>
    </row>
    <row r="581" spans="1:1" x14ac:dyDescent="0.25">
      <c r="A581" s="2" t="str">
        <f>IF(ISBLANK(C581),"",COUNTA($F$2:F581))</f>
        <v/>
      </c>
    </row>
    <row r="582" spans="1:1" x14ac:dyDescent="0.25">
      <c r="A582" s="2" t="str">
        <f>IF(ISBLANK(C582),"",COUNTA($F$2:F582))</f>
        <v/>
      </c>
    </row>
    <row r="583" spans="1:1" x14ac:dyDescent="0.25">
      <c r="A583" s="2" t="str">
        <f>IF(ISBLANK(C583),"",COUNTA($F$2:F583))</f>
        <v/>
      </c>
    </row>
    <row r="584" spans="1:1" x14ac:dyDescent="0.25">
      <c r="A584" s="2" t="str">
        <f>IF(ISBLANK(C584),"",COUNTA($F$2:F584))</f>
        <v/>
      </c>
    </row>
    <row r="585" spans="1:1" x14ac:dyDescent="0.25">
      <c r="A585" s="2" t="str">
        <f>IF(ISBLANK(C585),"",COUNTA($F$2:F585))</f>
        <v/>
      </c>
    </row>
    <row r="586" spans="1:1" x14ac:dyDescent="0.25">
      <c r="A586" s="2" t="str">
        <f>IF(ISBLANK(C586),"",COUNTA($F$2:F586))</f>
        <v/>
      </c>
    </row>
    <row r="587" spans="1:1" x14ac:dyDescent="0.25">
      <c r="A587" s="2" t="str">
        <f>IF(ISBLANK(C587),"",COUNTA($F$2:F587))</f>
        <v/>
      </c>
    </row>
    <row r="588" spans="1:1" x14ac:dyDescent="0.25">
      <c r="A588" s="2" t="str">
        <f>IF(ISBLANK(C588),"",COUNTA($F$2:F588))</f>
        <v/>
      </c>
    </row>
    <row r="589" spans="1:1" x14ac:dyDescent="0.25">
      <c r="A589" s="2" t="str">
        <f>IF(ISBLANK(C589),"",COUNTA($F$2:F589))</f>
        <v/>
      </c>
    </row>
    <row r="590" spans="1:1" x14ac:dyDescent="0.25">
      <c r="A590" s="2" t="str">
        <f>IF(ISBLANK(C590),"",COUNTA($F$2:F590))</f>
        <v/>
      </c>
    </row>
    <row r="591" spans="1:1" x14ac:dyDescent="0.25">
      <c r="A591" s="2" t="str">
        <f>IF(ISBLANK(C591),"",COUNTA($F$2:F591))</f>
        <v/>
      </c>
    </row>
    <row r="592" spans="1:1" x14ac:dyDescent="0.25">
      <c r="A592" s="2" t="str">
        <f>IF(ISBLANK(C592),"",COUNTA($F$2:F592))</f>
        <v/>
      </c>
    </row>
    <row r="593" spans="1:1" x14ac:dyDescent="0.25">
      <c r="A593" s="2" t="str">
        <f>IF(ISBLANK(C593),"",COUNTA($F$2:F593))</f>
        <v/>
      </c>
    </row>
    <row r="594" spans="1:1" x14ac:dyDescent="0.25">
      <c r="A594" s="2" t="str">
        <f>IF(ISBLANK(C594),"",COUNTA($F$2:F594))</f>
        <v/>
      </c>
    </row>
    <row r="595" spans="1:1" x14ac:dyDescent="0.25">
      <c r="A595" s="2" t="str">
        <f>IF(ISBLANK(C595),"",COUNTA($F$2:F595))</f>
        <v/>
      </c>
    </row>
    <row r="596" spans="1:1" x14ac:dyDescent="0.25">
      <c r="A596" s="2" t="str">
        <f>IF(ISBLANK(C596),"",COUNTA($F$2:F596))</f>
        <v/>
      </c>
    </row>
    <row r="597" spans="1:1" x14ac:dyDescent="0.25">
      <c r="A597" s="2" t="str">
        <f>IF(ISBLANK(C597),"",COUNTA($F$2:F597))</f>
        <v/>
      </c>
    </row>
    <row r="598" spans="1:1" x14ac:dyDescent="0.25">
      <c r="A598" s="2" t="str">
        <f>IF(ISBLANK(C598),"",COUNTA($F$2:F598))</f>
        <v/>
      </c>
    </row>
    <row r="599" spans="1:1" x14ac:dyDescent="0.25">
      <c r="A599" s="2" t="str">
        <f>IF(ISBLANK(C599),"",COUNTA($F$2:F599))</f>
        <v/>
      </c>
    </row>
    <row r="600" spans="1:1" x14ac:dyDescent="0.25">
      <c r="A600" s="2" t="str">
        <f>IF(ISBLANK(C600),"",COUNTA($F$2:F600))</f>
        <v/>
      </c>
    </row>
    <row r="601" spans="1:1" x14ac:dyDescent="0.25">
      <c r="A601" s="2" t="str">
        <f>IF(ISBLANK(C601),"",COUNTA($F$2:F601))</f>
        <v/>
      </c>
    </row>
    <row r="602" spans="1:1" x14ac:dyDescent="0.25">
      <c r="A602" s="2" t="str">
        <f>IF(ISBLANK(C602),"",COUNTA($F$2:F602))</f>
        <v/>
      </c>
    </row>
    <row r="603" spans="1:1" x14ac:dyDescent="0.25">
      <c r="A603" s="2" t="str">
        <f>IF(ISBLANK(C603),"",COUNTA($F$2:F603))</f>
        <v/>
      </c>
    </row>
    <row r="604" spans="1:1" x14ac:dyDescent="0.25">
      <c r="A604" s="2" t="str">
        <f>IF(ISBLANK(C604),"",COUNTA($F$2:F604))</f>
        <v/>
      </c>
    </row>
    <row r="605" spans="1:1" x14ac:dyDescent="0.25">
      <c r="A605" s="2" t="str">
        <f>IF(ISBLANK(C605),"",COUNTA($F$2:F605))</f>
        <v/>
      </c>
    </row>
    <row r="606" spans="1:1" x14ac:dyDescent="0.25">
      <c r="A606" s="2" t="str">
        <f>IF(ISBLANK(C606),"",COUNTA($F$2:F606))</f>
        <v/>
      </c>
    </row>
    <row r="607" spans="1:1" x14ac:dyDescent="0.25">
      <c r="A607" s="2" t="str">
        <f>IF(ISBLANK(C607),"",COUNTA($F$2:F607))</f>
        <v/>
      </c>
    </row>
    <row r="608" spans="1:1" x14ac:dyDescent="0.25">
      <c r="A608" s="2" t="str">
        <f>IF(ISBLANK(C608),"",COUNTA($F$2:F608))</f>
        <v/>
      </c>
    </row>
    <row r="609" spans="1:1" x14ac:dyDescent="0.25">
      <c r="A609" s="2" t="str">
        <f>IF(ISBLANK(C609),"",COUNTA($F$2:F609))</f>
        <v/>
      </c>
    </row>
    <row r="610" spans="1:1" x14ac:dyDescent="0.25">
      <c r="A610" s="2" t="str">
        <f>IF(ISBLANK(C610),"",COUNTA($F$2:F610))</f>
        <v/>
      </c>
    </row>
    <row r="611" spans="1:1" x14ac:dyDescent="0.25">
      <c r="A611" s="2" t="str">
        <f>IF(ISBLANK(C611),"",COUNTA($F$2:F611))</f>
        <v/>
      </c>
    </row>
    <row r="612" spans="1:1" x14ac:dyDescent="0.25">
      <c r="A612" s="2" t="str">
        <f>IF(ISBLANK(C612),"",COUNTA($F$2:F612))</f>
        <v/>
      </c>
    </row>
    <row r="613" spans="1:1" x14ac:dyDescent="0.25">
      <c r="A613" s="2" t="str">
        <f>IF(ISBLANK(C613),"",COUNTA($F$2:F613))</f>
        <v/>
      </c>
    </row>
    <row r="614" spans="1:1" x14ac:dyDescent="0.25">
      <c r="A614" s="2" t="str">
        <f>IF(ISBLANK(C614),"",COUNTA($F$2:F614))</f>
        <v/>
      </c>
    </row>
    <row r="615" spans="1:1" x14ac:dyDescent="0.25">
      <c r="A615" s="2" t="str">
        <f>IF(ISBLANK(C615),"",COUNTA($F$2:F615))</f>
        <v/>
      </c>
    </row>
    <row r="616" spans="1:1" x14ac:dyDescent="0.25">
      <c r="A616" s="2" t="str">
        <f>IF(ISBLANK(C616),"",COUNTA($F$2:F616))</f>
        <v/>
      </c>
    </row>
    <row r="617" spans="1:1" x14ac:dyDescent="0.25">
      <c r="A617" s="2" t="str">
        <f>IF(ISBLANK(C617),"",COUNTA($F$2:F617))</f>
        <v/>
      </c>
    </row>
    <row r="618" spans="1:1" x14ac:dyDescent="0.25">
      <c r="A618" s="2" t="str">
        <f>IF(ISBLANK(C618),"",COUNTA($F$2:F618))</f>
        <v/>
      </c>
    </row>
    <row r="619" spans="1:1" x14ac:dyDescent="0.25">
      <c r="A619" s="2" t="str">
        <f>IF(ISBLANK(C619),"",COUNTA($F$2:F619))</f>
        <v/>
      </c>
    </row>
    <row r="620" spans="1:1" x14ac:dyDescent="0.25">
      <c r="A620" s="2" t="str">
        <f>IF(ISBLANK(C620),"",COUNTA($F$2:F620))</f>
        <v/>
      </c>
    </row>
    <row r="621" spans="1:1" x14ac:dyDescent="0.25">
      <c r="A621" s="2" t="str">
        <f>IF(ISBLANK(C621),"",COUNTA($F$2:F621))</f>
        <v/>
      </c>
    </row>
    <row r="622" spans="1:1" x14ac:dyDescent="0.25">
      <c r="A622" s="2" t="str">
        <f>IF(ISBLANK(C622),"",COUNTA($F$2:F622))</f>
        <v/>
      </c>
    </row>
    <row r="623" spans="1:1" x14ac:dyDescent="0.25">
      <c r="A623" s="2" t="str">
        <f>IF(ISBLANK(C623),"",COUNTA($F$2:F623))</f>
        <v/>
      </c>
    </row>
    <row r="624" spans="1:1" x14ac:dyDescent="0.25">
      <c r="A624" s="2" t="str">
        <f>IF(ISBLANK(C624),"",COUNTA($F$2:F624))</f>
        <v/>
      </c>
    </row>
    <row r="625" spans="1:1" x14ac:dyDescent="0.25">
      <c r="A625" s="2" t="str">
        <f>IF(ISBLANK(C625),"",COUNTA($F$2:F625))</f>
        <v/>
      </c>
    </row>
    <row r="626" spans="1:1" x14ac:dyDescent="0.25">
      <c r="A626" s="2" t="str">
        <f>IF(ISBLANK(C626),"",COUNTA($F$2:F626))</f>
        <v/>
      </c>
    </row>
    <row r="627" spans="1:1" x14ac:dyDescent="0.25">
      <c r="A627" s="2" t="str">
        <f>IF(ISBLANK(C627),"",COUNTA($F$2:F627))</f>
        <v/>
      </c>
    </row>
    <row r="628" spans="1:1" x14ac:dyDescent="0.25">
      <c r="A628" s="2" t="str">
        <f>IF(ISBLANK(C628),"",COUNTA($F$2:F628))</f>
        <v/>
      </c>
    </row>
    <row r="629" spans="1:1" x14ac:dyDescent="0.25">
      <c r="A629" s="2" t="str">
        <f>IF(ISBLANK(C629),"",COUNTA($F$2:F629))</f>
        <v/>
      </c>
    </row>
    <row r="630" spans="1:1" x14ac:dyDescent="0.25">
      <c r="A630" s="2" t="str">
        <f>IF(ISBLANK(C630),"",COUNTA($F$2:F630))</f>
        <v/>
      </c>
    </row>
    <row r="631" spans="1:1" x14ac:dyDescent="0.25">
      <c r="A631" s="2" t="str">
        <f>IF(ISBLANK(C631),"",COUNTA($F$2:F631))</f>
        <v/>
      </c>
    </row>
    <row r="632" spans="1:1" x14ac:dyDescent="0.25">
      <c r="A632" s="2" t="str">
        <f>IF(ISBLANK(C632),"",COUNTA($F$2:F632))</f>
        <v/>
      </c>
    </row>
    <row r="633" spans="1:1" x14ac:dyDescent="0.25">
      <c r="A633" s="2" t="str">
        <f>IF(ISBLANK(C633),"",COUNTA($F$2:F633))</f>
        <v/>
      </c>
    </row>
    <row r="634" spans="1:1" x14ac:dyDescent="0.25">
      <c r="A634" s="2" t="str">
        <f>IF(ISBLANK(C634),"",COUNTA($F$2:F634))</f>
        <v/>
      </c>
    </row>
    <row r="635" spans="1:1" x14ac:dyDescent="0.25">
      <c r="A635" s="2" t="str">
        <f>IF(ISBLANK(C635),"",COUNTA($F$2:F635))</f>
        <v/>
      </c>
    </row>
    <row r="636" spans="1:1" x14ac:dyDescent="0.25">
      <c r="A636" s="2" t="str">
        <f>IF(ISBLANK(C636),"",COUNTA($F$2:F636))</f>
        <v/>
      </c>
    </row>
    <row r="637" spans="1:1" x14ac:dyDescent="0.25">
      <c r="A637" s="2" t="str">
        <f>IF(ISBLANK(C637),"",COUNTA($F$2:F637))</f>
        <v/>
      </c>
    </row>
    <row r="638" spans="1:1" x14ac:dyDescent="0.25">
      <c r="A638" s="2" t="str">
        <f>IF(ISBLANK(C638),"",COUNTA($F$2:F638))</f>
        <v/>
      </c>
    </row>
    <row r="639" spans="1:1" x14ac:dyDescent="0.25">
      <c r="A639" s="2" t="str">
        <f>IF(ISBLANK(C639),"",COUNTA($F$2:F639))</f>
        <v/>
      </c>
    </row>
    <row r="640" spans="1:1" x14ac:dyDescent="0.25">
      <c r="A640" s="2" t="str">
        <f>IF(ISBLANK(C640),"",COUNTA($F$2:F640))</f>
        <v/>
      </c>
    </row>
    <row r="641" spans="1:1" x14ac:dyDescent="0.25">
      <c r="A641" s="2" t="str">
        <f>IF(ISBLANK(C641),"",COUNTA($F$2:F641))</f>
        <v/>
      </c>
    </row>
    <row r="642" spans="1:1" x14ac:dyDescent="0.25">
      <c r="A642" s="2" t="str">
        <f>IF(ISBLANK(C642),"",COUNTA($F$2:F642))</f>
        <v/>
      </c>
    </row>
    <row r="643" spans="1:1" x14ac:dyDescent="0.25">
      <c r="A643" s="2" t="str">
        <f>IF(ISBLANK(C643),"",COUNTA($F$2:F643))</f>
        <v/>
      </c>
    </row>
    <row r="644" spans="1:1" x14ac:dyDescent="0.25">
      <c r="A644" s="2" t="str">
        <f>IF(ISBLANK(C644),"",COUNTA($F$2:F644))</f>
        <v/>
      </c>
    </row>
    <row r="645" spans="1:1" x14ac:dyDescent="0.25">
      <c r="A645" s="2" t="str">
        <f>IF(ISBLANK(C645),"",COUNTA($F$2:F645))</f>
        <v/>
      </c>
    </row>
    <row r="646" spans="1:1" x14ac:dyDescent="0.25">
      <c r="A646" s="2" t="str">
        <f>IF(ISBLANK(C646),"",COUNTA($F$2:F646))</f>
        <v/>
      </c>
    </row>
    <row r="647" spans="1:1" x14ac:dyDescent="0.25">
      <c r="A647" s="2" t="str">
        <f>IF(ISBLANK(C647),"",COUNTA($F$2:F647))</f>
        <v/>
      </c>
    </row>
    <row r="648" spans="1:1" x14ac:dyDescent="0.25">
      <c r="A648" s="2" t="str">
        <f>IF(ISBLANK(C648),"",COUNTA($F$2:F648))</f>
        <v/>
      </c>
    </row>
    <row r="649" spans="1:1" x14ac:dyDescent="0.25">
      <c r="A649" s="2" t="str">
        <f>IF(ISBLANK(C649),"",COUNTA($F$2:F649))</f>
        <v/>
      </c>
    </row>
    <row r="650" spans="1:1" x14ac:dyDescent="0.25">
      <c r="A650" s="2" t="str">
        <f>IF(ISBLANK(C650),"",COUNTA($F$2:F650))</f>
        <v/>
      </c>
    </row>
    <row r="651" spans="1:1" x14ac:dyDescent="0.25">
      <c r="A651" s="2" t="str">
        <f>IF(ISBLANK(C651),"",COUNTA($F$2:F651))</f>
        <v/>
      </c>
    </row>
    <row r="652" spans="1:1" x14ac:dyDescent="0.25">
      <c r="A652" s="2" t="str">
        <f>IF(ISBLANK(C652),"",COUNTA($F$2:F652))</f>
        <v/>
      </c>
    </row>
    <row r="653" spans="1:1" x14ac:dyDescent="0.25">
      <c r="A653" s="2" t="str">
        <f>IF(ISBLANK(C653),"",COUNTA($F$2:F653))</f>
        <v/>
      </c>
    </row>
    <row r="654" spans="1:1" x14ac:dyDescent="0.25">
      <c r="A654" s="2" t="str">
        <f>IF(ISBLANK(C654),"",COUNTA($F$2:F654))</f>
        <v/>
      </c>
    </row>
    <row r="655" spans="1:1" x14ac:dyDescent="0.25">
      <c r="A655" s="2" t="str">
        <f>IF(ISBLANK(C655),"",COUNTA($F$2:F655))</f>
        <v/>
      </c>
    </row>
    <row r="656" spans="1:1" x14ac:dyDescent="0.25">
      <c r="A656" s="2" t="str">
        <f>IF(ISBLANK(C656),"",COUNTA($F$2:F656))</f>
        <v/>
      </c>
    </row>
    <row r="657" spans="1:1" x14ac:dyDescent="0.25">
      <c r="A657" s="2" t="str">
        <f>IF(ISBLANK(C657),"",COUNTA($F$2:F657))</f>
        <v/>
      </c>
    </row>
    <row r="658" spans="1:1" x14ac:dyDescent="0.25">
      <c r="A658" s="2" t="str">
        <f>IF(ISBLANK(C658),"",COUNTA($F$2:F658))</f>
        <v/>
      </c>
    </row>
    <row r="659" spans="1:1" x14ac:dyDescent="0.25">
      <c r="A659" s="2" t="str">
        <f>IF(ISBLANK(C659),"",COUNTA($F$2:F659))</f>
        <v/>
      </c>
    </row>
    <row r="660" spans="1:1" x14ac:dyDescent="0.25">
      <c r="A660" s="2" t="str">
        <f>IF(ISBLANK(C660),"",COUNTA($F$2:F660))</f>
        <v/>
      </c>
    </row>
    <row r="661" spans="1:1" x14ac:dyDescent="0.25">
      <c r="A661" s="2" t="str">
        <f>IF(ISBLANK(C661),"",COUNTA($F$2:F661))</f>
        <v/>
      </c>
    </row>
    <row r="662" spans="1:1" x14ac:dyDescent="0.25">
      <c r="A662" s="2" t="str">
        <f>IF(ISBLANK(C662),"",COUNTA($F$2:F662))</f>
        <v/>
      </c>
    </row>
    <row r="663" spans="1:1" x14ac:dyDescent="0.25">
      <c r="A663" s="2" t="str">
        <f>IF(ISBLANK(C663),"",COUNTA($F$2:F663))</f>
        <v/>
      </c>
    </row>
    <row r="664" spans="1:1" x14ac:dyDescent="0.25">
      <c r="A664" s="2" t="str">
        <f>IF(ISBLANK(C664),"",COUNTA($F$2:F664))</f>
        <v/>
      </c>
    </row>
    <row r="665" spans="1:1" x14ac:dyDescent="0.25">
      <c r="A665" s="2" t="str">
        <f>IF(ISBLANK(C665),"",COUNTA($F$2:F665))</f>
        <v/>
      </c>
    </row>
    <row r="666" spans="1:1" x14ac:dyDescent="0.25">
      <c r="A666" s="2" t="str">
        <f>IF(ISBLANK(C666),"",COUNTA($F$2:F666))</f>
        <v/>
      </c>
    </row>
    <row r="667" spans="1:1" x14ac:dyDescent="0.25">
      <c r="A667" s="2" t="str">
        <f>IF(ISBLANK(C667),"",COUNTA($F$2:F667))</f>
        <v/>
      </c>
    </row>
    <row r="668" spans="1:1" x14ac:dyDescent="0.25">
      <c r="A668" s="2" t="str">
        <f>IF(ISBLANK(C668),"",COUNTA($F$2:F668))</f>
        <v/>
      </c>
    </row>
    <row r="669" spans="1:1" x14ac:dyDescent="0.25">
      <c r="A669" s="2" t="str">
        <f>IF(ISBLANK(C669),"",COUNTA($F$2:F669))</f>
        <v/>
      </c>
    </row>
    <row r="670" spans="1:1" x14ac:dyDescent="0.25">
      <c r="A670" s="2" t="str">
        <f>IF(ISBLANK(C670),"",COUNTA($F$2:F670))</f>
        <v/>
      </c>
    </row>
    <row r="671" spans="1:1" x14ac:dyDescent="0.25">
      <c r="A671" s="2" t="str">
        <f>IF(ISBLANK(C671),"",COUNTA($F$2:F671))</f>
        <v/>
      </c>
    </row>
    <row r="672" spans="1:1" x14ac:dyDescent="0.25">
      <c r="A672" s="2" t="str">
        <f>IF(ISBLANK(C672),"",COUNTA($F$2:F672))</f>
        <v/>
      </c>
    </row>
    <row r="673" spans="1:1" x14ac:dyDescent="0.25">
      <c r="A673" s="2" t="str">
        <f>IF(ISBLANK(C673),"",COUNTA($F$2:F673))</f>
        <v/>
      </c>
    </row>
    <row r="674" spans="1:1" x14ac:dyDescent="0.25">
      <c r="A674" s="2" t="str">
        <f>IF(ISBLANK(C674),"",COUNTA($F$2:F674))</f>
        <v/>
      </c>
    </row>
    <row r="675" spans="1:1" x14ac:dyDescent="0.25">
      <c r="A675" s="2" t="str">
        <f>IF(ISBLANK(C675),"",COUNTA($F$2:F675))</f>
        <v/>
      </c>
    </row>
    <row r="676" spans="1:1" x14ac:dyDescent="0.25">
      <c r="A676" s="2" t="str">
        <f>IF(ISBLANK(C676),"",COUNTA($F$2:F676))</f>
        <v/>
      </c>
    </row>
    <row r="677" spans="1:1" x14ac:dyDescent="0.25">
      <c r="A677" s="2" t="str">
        <f>IF(ISBLANK(C677),"",COUNTA($F$2:F677))</f>
        <v/>
      </c>
    </row>
    <row r="678" spans="1:1" x14ac:dyDescent="0.25">
      <c r="A678" s="2" t="str">
        <f>IF(ISBLANK(C678),"",COUNTA($F$2:F678))</f>
        <v/>
      </c>
    </row>
    <row r="679" spans="1:1" x14ac:dyDescent="0.25">
      <c r="A679" s="2" t="str">
        <f>IF(ISBLANK(C679),"",COUNTA($F$2:F679))</f>
        <v/>
      </c>
    </row>
    <row r="680" spans="1:1" x14ac:dyDescent="0.25">
      <c r="A680" s="2" t="str">
        <f>IF(ISBLANK(C680),"",COUNTA($F$2:F680))</f>
        <v/>
      </c>
    </row>
    <row r="681" spans="1:1" x14ac:dyDescent="0.25">
      <c r="A681" s="2" t="str">
        <f>IF(ISBLANK(C681),"",COUNTA($F$2:F681))</f>
        <v/>
      </c>
    </row>
    <row r="682" spans="1:1" x14ac:dyDescent="0.25">
      <c r="A682" s="2" t="str">
        <f>IF(ISBLANK(C682),"",COUNTA($F$2:F682))</f>
        <v/>
      </c>
    </row>
    <row r="683" spans="1:1" x14ac:dyDescent="0.25">
      <c r="A683" s="2" t="str">
        <f>IF(ISBLANK(C683),"",COUNTA($F$2:F683))</f>
        <v/>
      </c>
    </row>
    <row r="684" spans="1:1" x14ac:dyDescent="0.25">
      <c r="A684" s="2" t="str">
        <f>IF(ISBLANK(C684),"",COUNTA($F$2:F684))</f>
        <v/>
      </c>
    </row>
    <row r="685" spans="1:1" x14ac:dyDescent="0.25">
      <c r="A685" s="2" t="str">
        <f>IF(ISBLANK(C685),"",COUNTA($F$2:F685))</f>
        <v/>
      </c>
    </row>
    <row r="686" spans="1:1" x14ac:dyDescent="0.25">
      <c r="A686" s="2" t="str">
        <f>IF(ISBLANK(C686),"",COUNTA($F$2:F686))</f>
        <v/>
      </c>
    </row>
    <row r="687" spans="1:1" x14ac:dyDescent="0.25">
      <c r="A687" s="2" t="str">
        <f>IF(ISBLANK(C687),"",COUNTA($F$2:F687))</f>
        <v/>
      </c>
    </row>
    <row r="688" spans="1:1" x14ac:dyDescent="0.25">
      <c r="A688" s="2" t="str">
        <f>IF(ISBLANK(C688),"",COUNTA($F$2:F688))</f>
        <v/>
      </c>
    </row>
    <row r="689" spans="1:1" x14ac:dyDescent="0.25">
      <c r="A689" s="2" t="str">
        <f>IF(ISBLANK(C689),"",COUNTA($F$2:F689))</f>
        <v/>
      </c>
    </row>
    <row r="690" spans="1:1" x14ac:dyDescent="0.25">
      <c r="A690" s="2" t="str">
        <f>IF(ISBLANK(C690),"",COUNTA($F$2:F690))</f>
        <v/>
      </c>
    </row>
    <row r="691" spans="1:1" x14ac:dyDescent="0.25">
      <c r="A691" s="2" t="str">
        <f>IF(ISBLANK(C691),"",COUNTA($F$2:F691))</f>
        <v/>
      </c>
    </row>
    <row r="692" spans="1:1" x14ac:dyDescent="0.25">
      <c r="A692" s="2" t="str">
        <f>IF(ISBLANK(C692),"",COUNTA($F$2:F692))</f>
        <v/>
      </c>
    </row>
    <row r="693" spans="1:1" x14ac:dyDescent="0.25">
      <c r="A693" s="2" t="str">
        <f>IF(ISBLANK(C693),"",COUNTA($F$2:F693))</f>
        <v/>
      </c>
    </row>
    <row r="694" spans="1:1" x14ac:dyDescent="0.25">
      <c r="A694" s="2" t="str">
        <f>IF(ISBLANK(C694),"",COUNTA($F$2:F694))</f>
        <v/>
      </c>
    </row>
    <row r="695" spans="1:1" x14ac:dyDescent="0.25">
      <c r="A695" s="2" t="str">
        <f>IF(ISBLANK(C695),"",COUNTA($F$2:F695))</f>
        <v/>
      </c>
    </row>
    <row r="696" spans="1:1" x14ac:dyDescent="0.25">
      <c r="A696" s="2" t="str">
        <f>IF(ISBLANK(C696),"",COUNTA($F$2:F696))</f>
        <v/>
      </c>
    </row>
    <row r="697" spans="1:1" x14ac:dyDescent="0.25">
      <c r="A697" s="2" t="str">
        <f>IF(ISBLANK(C697),"",COUNTA($F$2:F697))</f>
        <v/>
      </c>
    </row>
    <row r="698" spans="1:1" x14ac:dyDescent="0.25">
      <c r="A698" s="2" t="str">
        <f>IF(ISBLANK(C698),"",COUNTA($F$2:F698))</f>
        <v/>
      </c>
    </row>
    <row r="699" spans="1:1" x14ac:dyDescent="0.25">
      <c r="A699" s="2" t="str">
        <f>IF(ISBLANK(C699),"",COUNTA($F$2:F699))</f>
        <v/>
      </c>
    </row>
    <row r="700" spans="1:1" x14ac:dyDescent="0.25">
      <c r="A700" s="2" t="str">
        <f>IF(ISBLANK(C700),"",COUNTA($F$2:F700))</f>
        <v/>
      </c>
    </row>
    <row r="701" spans="1:1" x14ac:dyDescent="0.25">
      <c r="A701" s="2" t="str">
        <f>IF(ISBLANK(C701),"",COUNTA($F$2:F701))</f>
        <v/>
      </c>
    </row>
    <row r="702" spans="1:1" x14ac:dyDescent="0.25">
      <c r="A702" s="2" t="str">
        <f>IF(ISBLANK(C702),"",COUNTA($F$2:F702))</f>
        <v/>
      </c>
    </row>
    <row r="703" spans="1:1" x14ac:dyDescent="0.25">
      <c r="A703" s="2" t="str">
        <f>IF(ISBLANK(C703),"",COUNTA($F$2:F703))</f>
        <v/>
      </c>
    </row>
    <row r="704" spans="1:1" x14ac:dyDescent="0.25">
      <c r="A704" s="2" t="str">
        <f>IF(ISBLANK(C704),"",COUNTA($F$2:F704))</f>
        <v/>
      </c>
    </row>
    <row r="705" spans="1:1" x14ac:dyDescent="0.25">
      <c r="A705" s="2" t="str">
        <f>IF(ISBLANK(C705),"",COUNTA($F$2:F705))</f>
        <v/>
      </c>
    </row>
    <row r="706" spans="1:1" x14ac:dyDescent="0.25">
      <c r="A706" s="2" t="str">
        <f>IF(ISBLANK(C706),"",COUNTA($F$2:F706))</f>
        <v/>
      </c>
    </row>
    <row r="707" spans="1:1" x14ac:dyDescent="0.25">
      <c r="A707" s="2" t="str">
        <f>IF(ISBLANK(C707),"",COUNTA($F$2:F707))</f>
        <v/>
      </c>
    </row>
    <row r="708" spans="1:1" x14ac:dyDescent="0.25">
      <c r="A708" s="2" t="str">
        <f>IF(ISBLANK(C708),"",COUNTA($F$2:F708))</f>
        <v/>
      </c>
    </row>
    <row r="709" spans="1:1" x14ac:dyDescent="0.25">
      <c r="A709" s="2" t="str">
        <f>IF(ISBLANK(C709),"",COUNTA($F$2:F709))</f>
        <v/>
      </c>
    </row>
    <row r="710" spans="1:1" x14ac:dyDescent="0.25">
      <c r="A710" s="2" t="str">
        <f>IF(ISBLANK(C710),"",COUNTA($F$2:F710))</f>
        <v/>
      </c>
    </row>
    <row r="711" spans="1:1" x14ac:dyDescent="0.25">
      <c r="A711" s="2" t="str">
        <f>IF(ISBLANK(C711),"",COUNTA($F$2:F711))</f>
        <v/>
      </c>
    </row>
    <row r="712" spans="1:1" x14ac:dyDescent="0.25">
      <c r="A712" s="2" t="str">
        <f>IF(ISBLANK(C712),"",COUNTA($F$2:F712))</f>
        <v/>
      </c>
    </row>
    <row r="713" spans="1:1" x14ac:dyDescent="0.25">
      <c r="A713" s="2" t="str">
        <f>IF(ISBLANK(C713),"",COUNTA($F$2:F713))</f>
        <v/>
      </c>
    </row>
    <row r="714" spans="1:1" x14ac:dyDescent="0.25">
      <c r="A714" s="2" t="str">
        <f>IF(ISBLANK(C714),"",COUNTA($F$2:F714))</f>
        <v/>
      </c>
    </row>
    <row r="715" spans="1:1" x14ac:dyDescent="0.25">
      <c r="A715" s="2" t="str">
        <f>IF(ISBLANK(C715),"",COUNTA($F$2:F715))</f>
        <v/>
      </c>
    </row>
    <row r="716" spans="1:1" x14ac:dyDescent="0.25">
      <c r="A716" s="2" t="str">
        <f>IF(ISBLANK(C716),"",COUNTA($F$2:F716))</f>
        <v/>
      </c>
    </row>
    <row r="717" spans="1:1" x14ac:dyDescent="0.25">
      <c r="A717" s="2" t="str">
        <f>IF(ISBLANK(C717),"",COUNTA($F$2:F717))</f>
        <v/>
      </c>
    </row>
    <row r="718" spans="1:1" x14ac:dyDescent="0.25">
      <c r="A718" s="2" t="str">
        <f>IF(ISBLANK(C718),"",COUNTA($F$2:F718))</f>
        <v/>
      </c>
    </row>
    <row r="719" spans="1:1" x14ac:dyDescent="0.25">
      <c r="A719" s="2" t="str">
        <f>IF(ISBLANK(C719),"",COUNTA($F$2:F719))</f>
        <v/>
      </c>
    </row>
    <row r="720" spans="1:1" x14ac:dyDescent="0.25">
      <c r="A720" s="2" t="str">
        <f>IF(ISBLANK(C720),"",COUNTA($F$2:F720))</f>
        <v/>
      </c>
    </row>
    <row r="721" spans="1:1" x14ac:dyDescent="0.25">
      <c r="A721" s="2" t="str">
        <f>IF(ISBLANK(C721),"",COUNTA($F$2:F721))</f>
        <v/>
      </c>
    </row>
    <row r="722" spans="1:1" x14ac:dyDescent="0.25">
      <c r="A722" s="2" t="str">
        <f>IF(ISBLANK(C722),"",COUNTA($F$2:F722))</f>
        <v/>
      </c>
    </row>
    <row r="723" spans="1:1" x14ac:dyDescent="0.25">
      <c r="A723" s="2" t="str">
        <f>IF(ISBLANK(C723),"",COUNTA($F$2:F723))</f>
        <v/>
      </c>
    </row>
    <row r="724" spans="1:1" x14ac:dyDescent="0.25">
      <c r="A724" s="2" t="str">
        <f>IF(ISBLANK(C724),"",COUNTA($F$2:F724))</f>
        <v/>
      </c>
    </row>
    <row r="725" spans="1:1" x14ac:dyDescent="0.25">
      <c r="A725" s="2" t="str">
        <f>IF(ISBLANK(C725),"",COUNTA($F$2:F725))</f>
        <v/>
      </c>
    </row>
    <row r="726" spans="1:1" x14ac:dyDescent="0.25">
      <c r="A726" s="2" t="str">
        <f>IF(ISBLANK(C726),"",COUNTA($F$2:F726))</f>
        <v/>
      </c>
    </row>
    <row r="727" spans="1:1" x14ac:dyDescent="0.25">
      <c r="A727" s="2" t="str">
        <f>IF(ISBLANK(C727),"",COUNTA($F$2:F727))</f>
        <v/>
      </c>
    </row>
    <row r="728" spans="1:1" x14ac:dyDescent="0.25">
      <c r="A728" s="2" t="str">
        <f>IF(ISBLANK(C728),"",COUNTA($F$2:F728))</f>
        <v/>
      </c>
    </row>
    <row r="729" spans="1:1" x14ac:dyDescent="0.25">
      <c r="A729" s="2" t="str">
        <f>IF(ISBLANK(C729),"",COUNTA($F$2:F729))</f>
        <v/>
      </c>
    </row>
    <row r="730" spans="1:1" x14ac:dyDescent="0.25">
      <c r="A730" s="2" t="str">
        <f>IF(ISBLANK(C730),"",COUNTA($F$2:F730))</f>
        <v/>
      </c>
    </row>
    <row r="731" spans="1:1" x14ac:dyDescent="0.25">
      <c r="A731" s="2" t="str">
        <f>IF(ISBLANK(C731),"",COUNTA($F$2:F731))</f>
        <v/>
      </c>
    </row>
    <row r="732" spans="1:1" x14ac:dyDescent="0.25">
      <c r="A732" s="2" t="str">
        <f>IF(ISBLANK(C732),"",COUNTA($F$2:F732))</f>
        <v/>
      </c>
    </row>
    <row r="733" spans="1:1" x14ac:dyDescent="0.25">
      <c r="A733" s="2" t="str">
        <f>IF(ISBLANK(C733),"",COUNTA($F$2:F733))</f>
        <v/>
      </c>
    </row>
    <row r="734" spans="1:1" x14ac:dyDescent="0.25">
      <c r="A734" s="2" t="str">
        <f>IF(ISBLANK(C734),"",COUNTA($F$2:F734))</f>
        <v/>
      </c>
    </row>
    <row r="735" spans="1:1" x14ac:dyDescent="0.25">
      <c r="A735" s="2" t="str">
        <f>IF(ISBLANK(C735),"",COUNTA($F$2:F735))</f>
        <v/>
      </c>
    </row>
    <row r="736" spans="1:1" x14ac:dyDescent="0.25">
      <c r="A736" s="2" t="str">
        <f>IF(ISBLANK(C736),"",COUNTA($F$2:F736))</f>
        <v/>
      </c>
    </row>
    <row r="737" spans="1:1" x14ac:dyDescent="0.25">
      <c r="A737" s="2" t="str">
        <f>IF(ISBLANK(C737),"",COUNTA($F$2:F737))</f>
        <v/>
      </c>
    </row>
    <row r="738" spans="1:1" x14ac:dyDescent="0.25">
      <c r="A738" s="2" t="str">
        <f>IF(ISBLANK(C738),"",COUNTA($F$2:F738))</f>
        <v/>
      </c>
    </row>
    <row r="739" spans="1:1" x14ac:dyDescent="0.25">
      <c r="A739" s="2" t="str">
        <f>IF(ISBLANK(C739),"",COUNTA($F$2:F739))</f>
        <v/>
      </c>
    </row>
    <row r="740" spans="1:1" x14ac:dyDescent="0.25">
      <c r="A740" s="2" t="str">
        <f>IF(ISBLANK(C740),"",COUNTA($F$2:F740))</f>
        <v/>
      </c>
    </row>
    <row r="741" spans="1:1" x14ac:dyDescent="0.25">
      <c r="A741" s="2" t="str">
        <f>IF(ISBLANK(C741),"",COUNTA($F$2:F741))</f>
        <v/>
      </c>
    </row>
    <row r="742" spans="1:1" x14ac:dyDescent="0.25">
      <c r="A742" s="2" t="str">
        <f>IF(ISBLANK(C742),"",COUNTA($F$2:F742))</f>
        <v/>
      </c>
    </row>
    <row r="743" spans="1:1" x14ac:dyDescent="0.25">
      <c r="A743" s="2" t="str">
        <f>IF(ISBLANK(C743),"",COUNTA($F$2:F743))</f>
        <v/>
      </c>
    </row>
    <row r="744" spans="1:1" x14ac:dyDescent="0.25">
      <c r="A744" s="2" t="str">
        <f>IF(ISBLANK(C744),"",COUNTA($F$2:F744))</f>
        <v/>
      </c>
    </row>
    <row r="745" spans="1:1" x14ac:dyDescent="0.25">
      <c r="A745" s="2" t="str">
        <f>IF(ISBLANK(C745),"",COUNTA($F$2:F745))</f>
        <v/>
      </c>
    </row>
    <row r="746" spans="1:1" x14ac:dyDescent="0.25">
      <c r="A746" s="2" t="str">
        <f>IF(ISBLANK(C746),"",COUNTA($F$2:F746))</f>
        <v/>
      </c>
    </row>
    <row r="747" spans="1:1" x14ac:dyDescent="0.25">
      <c r="A747" s="2" t="str">
        <f>IF(ISBLANK(C747),"",COUNTA($F$2:F747))</f>
        <v/>
      </c>
    </row>
    <row r="748" spans="1:1" x14ac:dyDescent="0.25">
      <c r="A748" s="2" t="str">
        <f>IF(ISBLANK(C748),"",COUNTA($F$2:F748))</f>
        <v/>
      </c>
    </row>
    <row r="749" spans="1:1" x14ac:dyDescent="0.25">
      <c r="A749" s="2" t="str">
        <f>IF(ISBLANK(C749),"",COUNTA($F$2:F749))</f>
        <v/>
      </c>
    </row>
    <row r="750" spans="1:1" x14ac:dyDescent="0.25">
      <c r="A750" s="2" t="str">
        <f>IF(ISBLANK(C750),"",COUNTA($F$2:F750))</f>
        <v/>
      </c>
    </row>
    <row r="751" spans="1:1" x14ac:dyDescent="0.25">
      <c r="A751" s="2" t="str">
        <f>IF(ISBLANK(C751),"",COUNTA($F$2:F751))</f>
        <v/>
      </c>
    </row>
    <row r="752" spans="1:1" x14ac:dyDescent="0.25">
      <c r="A752" s="2" t="str">
        <f>IF(ISBLANK(C752),"",COUNTA($F$2:F752))</f>
        <v/>
      </c>
    </row>
    <row r="753" spans="1:1" x14ac:dyDescent="0.25">
      <c r="A753" s="2" t="str">
        <f>IF(ISBLANK(C753),"",COUNTA($F$2:F753))</f>
        <v/>
      </c>
    </row>
    <row r="754" spans="1:1" x14ac:dyDescent="0.25">
      <c r="A754" s="2" t="str">
        <f>IF(ISBLANK(C754),"",COUNTA($F$2:F754))</f>
        <v/>
      </c>
    </row>
    <row r="755" spans="1:1" x14ac:dyDescent="0.25">
      <c r="A755" s="2" t="str">
        <f>IF(ISBLANK(C755),"",COUNTA($F$2:F755))</f>
        <v/>
      </c>
    </row>
    <row r="756" spans="1:1" x14ac:dyDescent="0.25">
      <c r="A756" s="2" t="str">
        <f>IF(ISBLANK(C756),"",COUNTA($F$2:F756))</f>
        <v/>
      </c>
    </row>
    <row r="757" spans="1:1" x14ac:dyDescent="0.25">
      <c r="A757" s="2" t="str">
        <f>IF(ISBLANK(C757),"",COUNTA($F$2:F757))</f>
        <v/>
      </c>
    </row>
    <row r="758" spans="1:1" x14ac:dyDescent="0.25">
      <c r="A758" s="2" t="str">
        <f>IF(ISBLANK(C758),"",COUNTA($F$2:F758))</f>
        <v/>
      </c>
    </row>
    <row r="759" spans="1:1" x14ac:dyDescent="0.25">
      <c r="A759" s="2" t="str">
        <f>IF(ISBLANK(C759),"",COUNTA($F$2:F759))</f>
        <v/>
      </c>
    </row>
    <row r="760" spans="1:1" x14ac:dyDescent="0.25">
      <c r="A760" s="2" t="str">
        <f>IF(ISBLANK(C760),"",COUNTA($F$2:F760))</f>
        <v/>
      </c>
    </row>
    <row r="761" spans="1:1" x14ac:dyDescent="0.25">
      <c r="A761" s="2" t="str">
        <f>IF(ISBLANK(C761),"",COUNTA($F$2:F761))</f>
        <v/>
      </c>
    </row>
    <row r="762" spans="1:1" x14ac:dyDescent="0.25">
      <c r="A762" s="2" t="str">
        <f>IF(ISBLANK(C762),"",COUNTA($F$2:F762))</f>
        <v/>
      </c>
    </row>
    <row r="763" spans="1:1" x14ac:dyDescent="0.25">
      <c r="A763" s="2" t="str">
        <f>IF(ISBLANK(C763),"",COUNTA($F$2:F763))</f>
        <v/>
      </c>
    </row>
    <row r="764" spans="1:1" x14ac:dyDescent="0.25">
      <c r="A764" s="2" t="str">
        <f>IF(ISBLANK(C764),"",COUNTA($F$2:F764))</f>
        <v/>
      </c>
    </row>
    <row r="765" spans="1:1" x14ac:dyDescent="0.25">
      <c r="A765" s="2" t="str">
        <f>IF(ISBLANK(C765),"",COUNTA($F$2:F765))</f>
        <v/>
      </c>
    </row>
    <row r="766" spans="1:1" x14ac:dyDescent="0.25">
      <c r="A766" s="2" t="str">
        <f>IF(ISBLANK(C766),"",COUNTA($F$2:F766))</f>
        <v/>
      </c>
    </row>
    <row r="767" spans="1:1" x14ac:dyDescent="0.25">
      <c r="A767" s="2" t="str">
        <f>IF(ISBLANK(C767),"",COUNTA($F$2:F767))</f>
        <v/>
      </c>
    </row>
    <row r="768" spans="1:1" x14ac:dyDescent="0.25">
      <c r="A768" s="2" t="str">
        <f>IF(ISBLANK(C768),"",COUNTA($F$2:F768))</f>
        <v/>
      </c>
    </row>
    <row r="769" spans="1:1" x14ac:dyDescent="0.25">
      <c r="A769" s="2" t="str">
        <f>IF(ISBLANK(C769),"",COUNTA($F$2:F769))</f>
        <v/>
      </c>
    </row>
    <row r="770" spans="1:1" x14ac:dyDescent="0.25">
      <c r="A770" s="2" t="str">
        <f>IF(ISBLANK(C770),"",COUNTA($F$2:F770))</f>
        <v/>
      </c>
    </row>
    <row r="771" spans="1:1" x14ac:dyDescent="0.25">
      <c r="A771" s="2" t="str">
        <f>IF(ISBLANK(C771),"",COUNTA($F$2:F771))</f>
        <v/>
      </c>
    </row>
    <row r="772" spans="1:1" x14ac:dyDescent="0.25">
      <c r="A772" s="2" t="str">
        <f>IF(ISBLANK(C772),"",COUNTA($F$2:F772))</f>
        <v/>
      </c>
    </row>
    <row r="773" spans="1:1" x14ac:dyDescent="0.25">
      <c r="A773" s="2" t="str">
        <f>IF(ISBLANK(C773),"",COUNTA($F$2:F773))</f>
        <v/>
      </c>
    </row>
    <row r="774" spans="1:1" x14ac:dyDescent="0.25">
      <c r="A774" s="2" t="str">
        <f>IF(ISBLANK(C774),"",COUNTA($F$2:F774))</f>
        <v/>
      </c>
    </row>
    <row r="775" spans="1:1" x14ac:dyDescent="0.25">
      <c r="A775" s="2" t="str">
        <f>IF(ISBLANK(C775),"",COUNTA($F$2:F775))</f>
        <v/>
      </c>
    </row>
    <row r="776" spans="1:1" x14ac:dyDescent="0.25">
      <c r="A776" s="2" t="str">
        <f>IF(ISBLANK(C776),"",COUNTA($F$2:F776))</f>
        <v/>
      </c>
    </row>
    <row r="777" spans="1:1" x14ac:dyDescent="0.25">
      <c r="A777" s="2" t="str">
        <f>IF(ISBLANK(C777),"",COUNTA($F$2:F777))</f>
        <v/>
      </c>
    </row>
    <row r="778" spans="1:1" x14ac:dyDescent="0.25">
      <c r="A778" s="2" t="str">
        <f>IF(ISBLANK(C778),"",COUNTA($F$2:F778))</f>
        <v/>
      </c>
    </row>
    <row r="779" spans="1:1" x14ac:dyDescent="0.25">
      <c r="A779" s="2" t="str">
        <f>IF(ISBLANK(C779),"",COUNTA($F$2:F779))</f>
        <v/>
      </c>
    </row>
    <row r="780" spans="1:1" x14ac:dyDescent="0.25">
      <c r="A780" s="2" t="str">
        <f>IF(ISBLANK(C780),"",COUNTA($F$2:F780))</f>
        <v/>
      </c>
    </row>
    <row r="781" spans="1:1" x14ac:dyDescent="0.25">
      <c r="A781" s="2" t="str">
        <f>IF(ISBLANK(C781),"",COUNTA($F$2:F781))</f>
        <v/>
      </c>
    </row>
    <row r="782" spans="1:1" x14ac:dyDescent="0.25">
      <c r="A782" s="2" t="str">
        <f>IF(ISBLANK(C782),"",COUNTA($F$2:F782))</f>
        <v/>
      </c>
    </row>
    <row r="783" spans="1:1" x14ac:dyDescent="0.25">
      <c r="A783" s="2" t="str">
        <f>IF(ISBLANK(C783),"",COUNTA($F$2:F783))</f>
        <v/>
      </c>
    </row>
    <row r="784" spans="1:1" x14ac:dyDescent="0.25">
      <c r="A784" s="2" t="str">
        <f>IF(ISBLANK(C784),"",COUNTA($F$2:F784))</f>
        <v/>
      </c>
    </row>
    <row r="785" spans="1:1" x14ac:dyDescent="0.25">
      <c r="A785" s="2" t="str">
        <f>IF(ISBLANK(C785),"",COUNTA($F$2:F785))</f>
        <v/>
      </c>
    </row>
    <row r="786" spans="1:1" x14ac:dyDescent="0.25">
      <c r="A786" s="2" t="str">
        <f>IF(ISBLANK(C786),"",COUNTA($F$2:F786))</f>
        <v/>
      </c>
    </row>
    <row r="787" spans="1:1" x14ac:dyDescent="0.25">
      <c r="A787" s="2" t="str">
        <f>IF(ISBLANK(C787),"",COUNTA($F$2:F787))</f>
        <v/>
      </c>
    </row>
    <row r="788" spans="1:1" x14ac:dyDescent="0.25">
      <c r="A788" s="2" t="str">
        <f>IF(ISBLANK(C788),"",COUNTA($F$2:F788))</f>
        <v/>
      </c>
    </row>
    <row r="789" spans="1:1" x14ac:dyDescent="0.25">
      <c r="A789" s="2" t="str">
        <f>IF(ISBLANK(C789),"",COUNTA($F$2:F789))</f>
        <v/>
      </c>
    </row>
    <row r="790" spans="1:1" x14ac:dyDescent="0.25">
      <c r="A790" s="2" t="str">
        <f>IF(ISBLANK(C790),"",COUNTA($F$2:F790))</f>
        <v/>
      </c>
    </row>
    <row r="791" spans="1:1" x14ac:dyDescent="0.25">
      <c r="A791" s="2" t="str">
        <f>IF(ISBLANK(C791),"",COUNTA($F$2:F791))</f>
        <v/>
      </c>
    </row>
    <row r="792" spans="1:1" x14ac:dyDescent="0.25">
      <c r="A792" s="2" t="str">
        <f>IF(ISBLANK(C792),"",COUNTA($F$2:F792))</f>
        <v/>
      </c>
    </row>
    <row r="793" spans="1:1" x14ac:dyDescent="0.25">
      <c r="A793" s="2" t="str">
        <f>IF(ISBLANK(C793),"",COUNTA($F$2:F793))</f>
        <v/>
      </c>
    </row>
    <row r="794" spans="1:1" x14ac:dyDescent="0.25">
      <c r="A794" s="2" t="str">
        <f>IF(ISBLANK(C794),"",COUNTA($F$2:F794))</f>
        <v/>
      </c>
    </row>
    <row r="795" spans="1:1" x14ac:dyDescent="0.25">
      <c r="A795" s="2" t="str">
        <f>IF(ISBLANK(C795),"",COUNTA($F$2:F795))</f>
        <v/>
      </c>
    </row>
    <row r="796" spans="1:1" x14ac:dyDescent="0.25">
      <c r="A796" s="2" t="str">
        <f>IF(ISBLANK(C796),"",COUNTA($F$2:F796))</f>
        <v/>
      </c>
    </row>
    <row r="797" spans="1:1" x14ac:dyDescent="0.25">
      <c r="A797" s="2" t="str">
        <f>IF(ISBLANK(C797),"",COUNTA($F$2:F797))</f>
        <v/>
      </c>
    </row>
    <row r="798" spans="1:1" x14ac:dyDescent="0.25">
      <c r="A798" s="2" t="str">
        <f>IF(ISBLANK(C798),"",COUNTA($F$2:F798))</f>
        <v/>
      </c>
    </row>
    <row r="799" spans="1:1" x14ac:dyDescent="0.25">
      <c r="A799" s="2" t="str">
        <f>IF(ISBLANK(C799),"",COUNTA($F$2:F799))</f>
        <v/>
      </c>
    </row>
    <row r="800" spans="1:1" x14ac:dyDescent="0.25">
      <c r="A800" s="2" t="str">
        <f>IF(ISBLANK(C800),"",COUNTA($F$2:F800))</f>
        <v/>
      </c>
    </row>
    <row r="801" spans="1:1" x14ac:dyDescent="0.25">
      <c r="A801" s="2" t="str">
        <f>IF(ISBLANK(C801),"",COUNTA($F$2:F801))</f>
        <v/>
      </c>
    </row>
    <row r="802" spans="1:1" x14ac:dyDescent="0.25">
      <c r="A802" s="2" t="str">
        <f>IF(ISBLANK(C802),"",COUNTA($F$2:F802))</f>
        <v/>
      </c>
    </row>
    <row r="803" spans="1:1" x14ac:dyDescent="0.25">
      <c r="A803" s="2" t="str">
        <f>IF(ISBLANK(C803),"",COUNTA($F$2:F803))</f>
        <v/>
      </c>
    </row>
    <row r="804" spans="1:1" x14ac:dyDescent="0.25">
      <c r="A804" s="2" t="str">
        <f>IF(ISBLANK(C804),"",COUNTA($F$2:F804))</f>
        <v/>
      </c>
    </row>
    <row r="805" spans="1:1" x14ac:dyDescent="0.25">
      <c r="A805" s="2" t="str">
        <f>IF(ISBLANK(C805),"",COUNTA($F$2:F805))</f>
        <v/>
      </c>
    </row>
    <row r="806" spans="1:1" x14ac:dyDescent="0.25">
      <c r="A806" s="2" t="str">
        <f>IF(ISBLANK(C806),"",COUNTA($F$2:F806))</f>
        <v/>
      </c>
    </row>
    <row r="807" spans="1:1" x14ac:dyDescent="0.25">
      <c r="A807" s="2" t="str">
        <f>IF(ISBLANK(C807),"",COUNTA($F$2:F807))</f>
        <v/>
      </c>
    </row>
    <row r="808" spans="1:1" x14ac:dyDescent="0.25">
      <c r="A808" s="2" t="str">
        <f>IF(ISBLANK(C808),"",COUNTA($F$2:F808))</f>
        <v/>
      </c>
    </row>
    <row r="809" spans="1:1" x14ac:dyDescent="0.25">
      <c r="A809" s="2" t="str">
        <f>IF(ISBLANK(C809),"",COUNTA($F$2:F809))</f>
        <v/>
      </c>
    </row>
    <row r="810" spans="1:1" x14ac:dyDescent="0.25">
      <c r="A810" s="2" t="str">
        <f>IF(ISBLANK(C810),"",COUNTA($F$2:F810))</f>
        <v/>
      </c>
    </row>
    <row r="811" spans="1:1" x14ac:dyDescent="0.25">
      <c r="A811" s="2" t="str">
        <f>IF(ISBLANK(C811),"",COUNTA($F$2:F811))</f>
        <v/>
      </c>
    </row>
    <row r="812" spans="1:1" x14ac:dyDescent="0.25">
      <c r="A812" s="2" t="str">
        <f>IF(ISBLANK(C812),"",COUNTA($F$2:F812))</f>
        <v/>
      </c>
    </row>
    <row r="813" spans="1:1" x14ac:dyDescent="0.25">
      <c r="A813" s="2" t="str">
        <f>IF(ISBLANK(C813),"",COUNTA($F$2:F813))</f>
        <v/>
      </c>
    </row>
    <row r="814" spans="1:1" x14ac:dyDescent="0.25">
      <c r="A814" s="2" t="str">
        <f>IF(ISBLANK(C814),"",COUNTA($F$2:F814))</f>
        <v/>
      </c>
    </row>
    <row r="815" spans="1:1" x14ac:dyDescent="0.25">
      <c r="A815" s="2" t="str">
        <f>IF(ISBLANK(C815),"",COUNTA($F$2:F815))</f>
        <v/>
      </c>
    </row>
    <row r="816" spans="1:1" x14ac:dyDescent="0.25">
      <c r="A816" s="2" t="str">
        <f>IF(ISBLANK(C816),"",COUNTA($F$2:F816))</f>
        <v/>
      </c>
    </row>
    <row r="817" spans="1:1" x14ac:dyDescent="0.25">
      <c r="A817" s="2" t="str">
        <f>IF(ISBLANK(C817),"",COUNTA($F$2:F817))</f>
        <v/>
      </c>
    </row>
    <row r="818" spans="1:1" x14ac:dyDescent="0.25">
      <c r="A818" s="2" t="str">
        <f>IF(ISBLANK(C818),"",COUNTA($F$2:F818))</f>
        <v/>
      </c>
    </row>
    <row r="819" spans="1:1" x14ac:dyDescent="0.25">
      <c r="A819" s="2" t="str">
        <f>IF(ISBLANK(C819),"",COUNTA($F$2:F819))</f>
        <v/>
      </c>
    </row>
    <row r="820" spans="1:1" x14ac:dyDescent="0.25">
      <c r="A820" s="2" t="str">
        <f>IF(ISBLANK(C820),"",COUNTA($F$2:F820))</f>
        <v/>
      </c>
    </row>
    <row r="821" spans="1:1" x14ac:dyDescent="0.25">
      <c r="A821" s="2" t="str">
        <f>IF(ISBLANK(C821),"",COUNTA($F$2:F821))</f>
        <v/>
      </c>
    </row>
    <row r="822" spans="1:1" x14ac:dyDescent="0.25">
      <c r="A822" s="2" t="str">
        <f>IF(ISBLANK(C822),"",COUNTA($F$2:F822))</f>
        <v/>
      </c>
    </row>
    <row r="823" spans="1:1" x14ac:dyDescent="0.25">
      <c r="A823" s="2" t="str">
        <f>IF(ISBLANK(C823),"",COUNTA($F$2:F823))</f>
        <v/>
      </c>
    </row>
    <row r="824" spans="1:1" x14ac:dyDescent="0.25">
      <c r="A824" s="2" t="str">
        <f>IF(ISBLANK(C824),"",COUNTA($F$2:F824))</f>
        <v/>
      </c>
    </row>
    <row r="825" spans="1:1" x14ac:dyDescent="0.25">
      <c r="A825" s="2" t="str">
        <f>IF(ISBLANK(C825),"",COUNTA($F$2:F825))</f>
        <v/>
      </c>
    </row>
    <row r="826" spans="1:1" x14ac:dyDescent="0.25">
      <c r="A826" s="2" t="str">
        <f>IF(ISBLANK(C826),"",COUNTA($F$2:F826))</f>
        <v/>
      </c>
    </row>
    <row r="827" spans="1:1" x14ac:dyDescent="0.25">
      <c r="A827" s="2" t="str">
        <f>IF(ISBLANK(C827),"",COUNTA($F$2:F827))</f>
        <v/>
      </c>
    </row>
    <row r="828" spans="1:1" x14ac:dyDescent="0.25">
      <c r="A828" s="2" t="str">
        <f>IF(ISBLANK(C828),"",COUNTA($F$2:F828))</f>
        <v/>
      </c>
    </row>
    <row r="829" spans="1:1" x14ac:dyDescent="0.25">
      <c r="A829" s="2" t="str">
        <f>IF(ISBLANK(C829),"",COUNTA($F$2:F829))</f>
        <v/>
      </c>
    </row>
    <row r="830" spans="1:1" x14ac:dyDescent="0.25">
      <c r="A830" s="2" t="str">
        <f>IF(ISBLANK(C830),"",COUNTA($F$2:F830))</f>
        <v/>
      </c>
    </row>
    <row r="831" spans="1:1" x14ac:dyDescent="0.25">
      <c r="A831" s="2" t="str">
        <f>IF(ISBLANK(C831),"",COUNTA($F$2:F831))</f>
        <v/>
      </c>
    </row>
    <row r="832" spans="1:1" x14ac:dyDescent="0.25">
      <c r="A832" s="2" t="str">
        <f>IF(ISBLANK(C832),"",COUNTA($F$2:F832))</f>
        <v/>
      </c>
    </row>
    <row r="833" spans="1:1" x14ac:dyDescent="0.25">
      <c r="A833" s="2" t="str">
        <f>IF(ISBLANK(C833),"",COUNTA($F$2:F833))</f>
        <v/>
      </c>
    </row>
    <row r="834" spans="1:1" x14ac:dyDescent="0.25">
      <c r="A834" s="2" t="str">
        <f>IF(ISBLANK(C834),"",COUNTA($F$2:F834))</f>
        <v/>
      </c>
    </row>
    <row r="835" spans="1:1" x14ac:dyDescent="0.25">
      <c r="A835" s="2" t="str">
        <f>IF(ISBLANK(C835),"",COUNTA($F$2:F835))</f>
        <v/>
      </c>
    </row>
    <row r="836" spans="1:1" x14ac:dyDescent="0.25">
      <c r="A836" s="2" t="str">
        <f>IF(ISBLANK(C836),"",COUNTA($F$2:F836))</f>
        <v/>
      </c>
    </row>
    <row r="837" spans="1:1" x14ac:dyDescent="0.25">
      <c r="A837" s="2" t="str">
        <f>IF(ISBLANK(C837),"",COUNTA($F$2:F837))</f>
        <v/>
      </c>
    </row>
    <row r="838" spans="1:1" x14ac:dyDescent="0.25">
      <c r="A838" s="2" t="str">
        <f>IF(ISBLANK(C838),"",COUNTA($F$2:F838))</f>
        <v/>
      </c>
    </row>
    <row r="839" spans="1:1" x14ac:dyDescent="0.25">
      <c r="A839" s="2" t="str">
        <f>IF(ISBLANK(C839),"",COUNTA($F$2:F839))</f>
        <v/>
      </c>
    </row>
    <row r="840" spans="1:1" x14ac:dyDescent="0.25">
      <c r="A840" s="2" t="str">
        <f>IF(ISBLANK(C840),"",COUNTA($F$2:F840))</f>
        <v/>
      </c>
    </row>
    <row r="841" spans="1:1" x14ac:dyDescent="0.25">
      <c r="A841" s="2" t="str">
        <f>IF(ISBLANK(C841),"",COUNTA($F$2:F841))</f>
        <v/>
      </c>
    </row>
    <row r="842" spans="1:1" x14ac:dyDescent="0.25">
      <c r="A842" s="2" t="str">
        <f>IF(ISBLANK(C842),"",COUNTA($F$2:F842))</f>
        <v/>
      </c>
    </row>
    <row r="843" spans="1:1" x14ac:dyDescent="0.25">
      <c r="A843" s="2" t="str">
        <f>IF(ISBLANK(C843),"",COUNTA($F$2:F843))</f>
        <v/>
      </c>
    </row>
    <row r="844" spans="1:1" x14ac:dyDescent="0.25">
      <c r="A844" s="2" t="str">
        <f>IF(ISBLANK(C844),"",COUNTA($F$2:F844))</f>
        <v/>
      </c>
    </row>
    <row r="845" spans="1:1" x14ac:dyDescent="0.25">
      <c r="A845" s="2" t="str">
        <f>IF(ISBLANK(C845),"",COUNTA($F$2:F845))</f>
        <v/>
      </c>
    </row>
    <row r="846" spans="1:1" x14ac:dyDescent="0.25">
      <c r="A846" s="2" t="str">
        <f>IF(ISBLANK(C846),"",COUNTA($F$2:F846))</f>
        <v/>
      </c>
    </row>
    <row r="847" spans="1:1" x14ac:dyDescent="0.25">
      <c r="A847" s="2" t="str">
        <f>IF(ISBLANK(C847),"",COUNTA($F$2:F847))</f>
        <v/>
      </c>
    </row>
    <row r="848" spans="1:1" x14ac:dyDescent="0.25">
      <c r="A848" s="2" t="str">
        <f>IF(ISBLANK(C848),"",COUNTA($F$2:F848))</f>
        <v/>
      </c>
    </row>
    <row r="849" spans="1:1" x14ac:dyDescent="0.25">
      <c r="A849" s="2" t="str">
        <f>IF(ISBLANK(C849),"",COUNTA($F$2:F849))</f>
        <v/>
      </c>
    </row>
    <row r="850" spans="1:1" x14ac:dyDescent="0.25">
      <c r="A850" s="2" t="str">
        <f>IF(ISBLANK(C850),"",COUNTA($F$2:F850))</f>
        <v/>
      </c>
    </row>
    <row r="851" spans="1:1" x14ac:dyDescent="0.25">
      <c r="A851" s="2" t="str">
        <f>IF(ISBLANK(C851),"",COUNTA($F$2:F851))</f>
        <v/>
      </c>
    </row>
    <row r="852" spans="1:1" x14ac:dyDescent="0.25">
      <c r="A852" s="2" t="str">
        <f>IF(ISBLANK(C852),"",COUNTA($F$2:F852))</f>
        <v/>
      </c>
    </row>
    <row r="853" spans="1:1" x14ac:dyDescent="0.25">
      <c r="A853" s="2" t="str">
        <f>IF(ISBLANK(C853),"",COUNTA($F$2:F853))</f>
        <v/>
      </c>
    </row>
    <row r="854" spans="1:1" x14ac:dyDescent="0.25">
      <c r="A854" s="2" t="str">
        <f>IF(ISBLANK(C854),"",COUNTA($F$2:F854))</f>
        <v/>
      </c>
    </row>
    <row r="855" spans="1:1" x14ac:dyDescent="0.25">
      <c r="A855" s="2" t="str">
        <f>IF(ISBLANK(C855),"",COUNTA($F$2:F855))</f>
        <v/>
      </c>
    </row>
    <row r="856" spans="1:1" x14ac:dyDescent="0.25">
      <c r="A856" s="2" t="str">
        <f>IF(ISBLANK(C856),"",COUNTA($F$2:F856))</f>
        <v/>
      </c>
    </row>
    <row r="857" spans="1:1" x14ac:dyDescent="0.25">
      <c r="A857" s="2" t="str">
        <f>IF(ISBLANK(C857),"",COUNTA($F$2:F857))</f>
        <v/>
      </c>
    </row>
    <row r="858" spans="1:1" x14ac:dyDescent="0.25">
      <c r="A858" s="2" t="str">
        <f>IF(ISBLANK(C858),"",COUNTA($F$2:F858))</f>
        <v/>
      </c>
    </row>
    <row r="859" spans="1:1" x14ac:dyDescent="0.25">
      <c r="A859" s="2" t="str">
        <f>IF(ISBLANK(C859),"",COUNTA($F$2:F859))</f>
        <v/>
      </c>
    </row>
    <row r="860" spans="1:1" x14ac:dyDescent="0.25">
      <c r="A860" s="2" t="str">
        <f>IF(ISBLANK(C860),"",COUNTA($F$2:F860))</f>
        <v/>
      </c>
    </row>
    <row r="861" spans="1:1" x14ac:dyDescent="0.25">
      <c r="A861" s="2" t="str">
        <f>IF(ISBLANK(C861),"",COUNTA($F$2:F861))</f>
        <v/>
      </c>
    </row>
    <row r="862" spans="1:1" x14ac:dyDescent="0.25">
      <c r="A862" s="2" t="str">
        <f>IF(ISBLANK(C862),"",COUNTA($F$2:F862))</f>
        <v/>
      </c>
    </row>
    <row r="863" spans="1:1" x14ac:dyDescent="0.25">
      <c r="A863" s="2" t="str">
        <f>IF(ISBLANK(C863),"",COUNTA($F$2:F863))</f>
        <v/>
      </c>
    </row>
    <row r="864" spans="1:1" x14ac:dyDescent="0.25">
      <c r="A864" s="2" t="str">
        <f>IF(ISBLANK(C864),"",COUNTA($F$2:F864))</f>
        <v/>
      </c>
    </row>
    <row r="865" spans="1:1" x14ac:dyDescent="0.25">
      <c r="A865" s="2" t="str">
        <f>IF(ISBLANK(C865),"",COUNTA($F$2:F865))</f>
        <v/>
      </c>
    </row>
    <row r="866" spans="1:1" x14ac:dyDescent="0.25">
      <c r="A866" s="2" t="str">
        <f>IF(ISBLANK(C866),"",COUNTA($F$2:F866))</f>
        <v/>
      </c>
    </row>
    <row r="867" spans="1:1" x14ac:dyDescent="0.25">
      <c r="A867" s="2" t="str">
        <f>IF(ISBLANK(C867),"",COUNTA($F$2:F867))</f>
        <v/>
      </c>
    </row>
    <row r="868" spans="1:1" x14ac:dyDescent="0.25">
      <c r="A868" s="2" t="str">
        <f>IF(ISBLANK(C868),"",COUNTA($F$2:F868))</f>
        <v/>
      </c>
    </row>
    <row r="869" spans="1:1" x14ac:dyDescent="0.25">
      <c r="A869" s="2" t="str">
        <f>IF(ISBLANK(C869),"",COUNTA($F$2:F869))</f>
        <v/>
      </c>
    </row>
    <row r="870" spans="1:1" x14ac:dyDescent="0.25">
      <c r="A870" s="2" t="str">
        <f>IF(ISBLANK(C870),"",COUNTA($F$2:F870))</f>
        <v/>
      </c>
    </row>
    <row r="871" spans="1:1" x14ac:dyDescent="0.25">
      <c r="A871" s="2" t="str">
        <f>IF(ISBLANK(C871),"",COUNTA($F$2:F871))</f>
        <v/>
      </c>
    </row>
    <row r="872" spans="1:1" x14ac:dyDescent="0.25">
      <c r="A872" s="2" t="str">
        <f>IF(ISBLANK(C872),"",COUNTA($F$2:F872))</f>
        <v/>
      </c>
    </row>
    <row r="873" spans="1:1" x14ac:dyDescent="0.25">
      <c r="A873" s="2" t="str">
        <f>IF(ISBLANK(C873),"",COUNTA($F$2:F873))</f>
        <v/>
      </c>
    </row>
    <row r="874" spans="1:1" x14ac:dyDescent="0.25">
      <c r="A874" s="2" t="str">
        <f>IF(ISBLANK(C874),"",COUNTA($F$2:F874))</f>
        <v/>
      </c>
    </row>
    <row r="875" spans="1:1" x14ac:dyDescent="0.25">
      <c r="A875" s="2" t="str">
        <f>IF(ISBLANK(C875),"",COUNTA($F$2:F875))</f>
        <v/>
      </c>
    </row>
  </sheetData>
  <autoFilter ref="F1:I1" xr:uid="{3F70DBBC-B448-4D0F-B58E-881CBC72CA9C}">
    <sortState xmlns:xlrd2="http://schemas.microsoft.com/office/spreadsheetml/2017/richdata2" ref="F2:I875">
      <sortCondition ref="F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C3BD-955C-4FAF-92D9-0FFC210459FE}">
  <dimension ref="A1:F17"/>
  <sheetViews>
    <sheetView workbookViewId="0">
      <selection activeCell="A2" sqref="A2"/>
    </sheetView>
  </sheetViews>
  <sheetFormatPr baseColWidth="10" defaultRowHeight="15" x14ac:dyDescent="0.25"/>
  <cols>
    <col min="2" max="2" width="28.85546875" bestFit="1" customWidth="1"/>
    <col min="3" max="3" width="26.5703125" bestFit="1" customWidth="1"/>
    <col min="4" max="4" width="33.7109375" customWidth="1"/>
  </cols>
  <sheetData>
    <row r="1" spans="1:6" ht="15.75" x14ac:dyDescent="0.25">
      <c r="A1" s="15" t="s">
        <v>2</v>
      </c>
      <c r="B1" s="16" t="s">
        <v>38</v>
      </c>
      <c r="C1" s="16" t="s">
        <v>39</v>
      </c>
      <c r="D1" s="16" t="s">
        <v>45</v>
      </c>
      <c r="E1" s="40"/>
    </row>
    <row r="2" spans="1:6" x14ac:dyDescent="0.25">
      <c r="A2" s="16">
        <f ca="1">IF(B2=(0),"",COUNTA($B$2:B2))</f>
        <v>1</v>
      </c>
      <c r="B2" s="20" t="str">
        <f ca="1">UPPER(OFFSET(E2,(ROW()-1)*2,0))</f>
        <v>NEVADA WOMEN</v>
      </c>
      <c r="C2" s="21" t="str">
        <f ca="1">UPPER(OFFSET(E1,(ROW()-1)*2,0))</f>
        <v>FRESNO STATE WOMEN</v>
      </c>
      <c r="D2" s="22" t="str">
        <f ca="1">UPPER(OFFSET(F2,(ROW()-2),0))</f>
        <v>NY METS - NY METS+140</v>
      </c>
      <c r="E2" s="34">
        <v>0.70833333333333337</v>
      </c>
      <c r="F2" t="s">
        <v>802</v>
      </c>
    </row>
    <row r="3" spans="1:6" x14ac:dyDescent="0.25">
      <c r="A3" s="16">
        <f ca="1">IF(B3=(0),"",COUNTA($B$2:B3))</f>
        <v>2</v>
      </c>
      <c r="B3" s="20" t="str">
        <f t="shared" ref="B3:B17" ca="1" si="0">UPPER(OFFSET(E3,(ROW()-1)*2,0))</f>
        <v>IOWA WOMEN</v>
      </c>
      <c r="C3" s="21" t="str">
        <f t="shared" ref="C3:C17" ca="1" si="1">UPPER(OFFSET(E2,(ROW()-1)*2,0))</f>
        <v>OHIO STATE WOMEN</v>
      </c>
      <c r="D3" s="22" t="str">
        <f ca="1">UPPER(OFFSET(F2,(ROW()+2),0))</f>
        <v>MIA MARLINS - MIA MARLINS+220</v>
      </c>
      <c r="E3" s="35" t="s">
        <v>332</v>
      </c>
      <c r="F3" t="s">
        <v>803</v>
      </c>
    </row>
    <row r="4" spans="1:6" x14ac:dyDescent="0.25">
      <c r="A4" s="16">
        <f ca="1">IF(B4=(0),"",COUNTA($B$2:B4))</f>
        <v>3</v>
      </c>
      <c r="B4" s="20" t="str">
        <f t="shared" ca="1" si="0"/>
        <v>FLORIDA GULF COAST WOMEN</v>
      </c>
      <c r="C4" s="21" t="str">
        <f t="shared" ca="1" si="1"/>
        <v>STETSON WOMEN</v>
      </c>
      <c r="D4" s="22"/>
      <c r="E4" s="35" t="s">
        <v>333</v>
      </c>
      <c r="F4" t="s">
        <v>804</v>
      </c>
    </row>
    <row r="5" spans="1:6" x14ac:dyDescent="0.25">
      <c r="A5" s="16">
        <f ca="1">IF(B5=(0),"",COUNTA($B$2:B5))</f>
        <v>4</v>
      </c>
      <c r="B5" s="20" t="str">
        <f t="shared" ca="1" si="0"/>
        <v>UCLA WOMEN</v>
      </c>
      <c r="C5" s="21" t="str">
        <f t="shared" ca="1" si="1"/>
        <v>WASHINGTON STATE WOMEN</v>
      </c>
      <c r="D5" s="22"/>
      <c r="E5" s="34">
        <v>0.70833333333333337</v>
      </c>
      <c r="F5" t="s">
        <v>805</v>
      </c>
    </row>
    <row r="6" spans="1:6" x14ac:dyDescent="0.25">
      <c r="A6" s="16">
        <f ca="1">IF(B6=(0),"",COUNTA($B$2:B6))</f>
        <v>5</v>
      </c>
      <c r="B6" s="20" t="str">
        <f t="shared" ca="1" si="0"/>
        <v>VILLANOVA WOMEN</v>
      </c>
      <c r="C6" s="21" t="str">
        <f t="shared" ca="1" si="1"/>
        <v>CREIGHTON WOMEN</v>
      </c>
      <c r="D6" s="22"/>
      <c r="E6" s="35" t="s">
        <v>334</v>
      </c>
      <c r="F6" t="s">
        <v>806</v>
      </c>
    </row>
    <row r="7" spans="1:6" x14ac:dyDescent="0.25">
      <c r="A7" s="16">
        <f ca="1">IF(B7=(0),"",COUNTA($B$2:B7))</f>
        <v>6</v>
      </c>
      <c r="B7" s="20" t="str">
        <f t="shared" ca="1" si="0"/>
        <v/>
      </c>
      <c r="C7" s="21" t="str">
        <f t="shared" ca="1" si="1"/>
        <v/>
      </c>
      <c r="D7" s="22"/>
      <c r="E7" s="35" t="s">
        <v>335</v>
      </c>
      <c r="F7" t="s">
        <v>807</v>
      </c>
    </row>
    <row r="8" spans="1:6" x14ac:dyDescent="0.25">
      <c r="A8" s="16">
        <f ca="1">IF(B8=(0),"",COUNTA($B$2:B8))</f>
        <v>7</v>
      </c>
      <c r="B8" s="20" t="str">
        <f t="shared" ca="1" si="0"/>
        <v/>
      </c>
      <c r="C8" s="21" t="str">
        <f t="shared" ca="1" si="1"/>
        <v/>
      </c>
      <c r="D8" s="22"/>
      <c r="E8" s="34">
        <v>0.70833333333333337</v>
      </c>
    </row>
    <row r="9" spans="1:6" x14ac:dyDescent="0.25">
      <c r="A9" s="16">
        <f ca="1">IF(B9=(0),"",COUNTA($B$2:B9))</f>
        <v>8</v>
      </c>
      <c r="B9" s="20" t="str">
        <f t="shared" ca="1" si="0"/>
        <v/>
      </c>
      <c r="C9" s="21" t="str">
        <f t="shared" ca="1" si="1"/>
        <v/>
      </c>
      <c r="D9" s="22"/>
      <c r="E9" s="35" t="s">
        <v>336</v>
      </c>
      <c r="F9" t="s">
        <v>802</v>
      </c>
    </row>
    <row r="10" spans="1:6" x14ac:dyDescent="0.25">
      <c r="A10" s="16">
        <f ca="1">IF(B10=(0),"",COUNTA($B$2:B10))</f>
        <v>9</v>
      </c>
      <c r="B10" s="20" t="str">
        <f t="shared" ca="1" si="0"/>
        <v/>
      </c>
      <c r="C10" s="21" t="str">
        <f t="shared" ca="1" si="1"/>
        <v/>
      </c>
      <c r="D10" s="22"/>
      <c r="E10" s="35" t="s">
        <v>337</v>
      </c>
      <c r="F10" t="s">
        <v>803</v>
      </c>
    </row>
    <row r="11" spans="1:6" x14ac:dyDescent="0.25">
      <c r="A11" s="16">
        <f ca="1">IF(B11=(0),"",COUNTA($B$2:B11))</f>
        <v>10</v>
      </c>
      <c r="B11" s="20" t="str">
        <f t="shared" ca="1" si="0"/>
        <v/>
      </c>
      <c r="C11" s="21" t="str">
        <f t="shared" ca="1" si="1"/>
        <v/>
      </c>
      <c r="D11" s="22"/>
      <c r="E11" s="34">
        <v>0.70833333333333337</v>
      </c>
      <c r="F11" t="s">
        <v>804</v>
      </c>
    </row>
    <row r="12" spans="1:6" x14ac:dyDescent="0.25">
      <c r="A12" s="16">
        <f ca="1">IF(B12=(0),"",COUNTA($B$2:B12))</f>
        <v>11</v>
      </c>
      <c r="B12" s="20" t="str">
        <f t="shared" ca="1" si="0"/>
        <v/>
      </c>
      <c r="C12" s="21" t="str">
        <f t="shared" ca="1" si="1"/>
        <v/>
      </c>
      <c r="D12" s="22"/>
      <c r="E12" s="35" t="s">
        <v>324</v>
      </c>
      <c r="F12" t="s">
        <v>805</v>
      </c>
    </row>
    <row r="13" spans="1:6" x14ac:dyDescent="0.25">
      <c r="A13" s="16">
        <f ca="1">IF(B13=(0),"",COUNTA($B$2:B13))</f>
        <v>12</v>
      </c>
      <c r="B13" s="20" t="str">
        <f t="shared" ca="1" si="0"/>
        <v/>
      </c>
      <c r="C13" s="21" t="str">
        <f t="shared" ca="1" si="1"/>
        <v/>
      </c>
      <c r="D13" s="22"/>
      <c r="E13" s="35" t="s">
        <v>338</v>
      </c>
      <c r="F13" t="s">
        <v>806</v>
      </c>
    </row>
    <row r="14" spans="1:6" x14ac:dyDescent="0.25">
      <c r="A14" s="16">
        <f ca="1">IF(B14=(0),"",COUNTA($B$2:B14))</f>
        <v>13</v>
      </c>
      <c r="B14" s="20" t="str">
        <f t="shared" ca="1" si="0"/>
        <v/>
      </c>
      <c r="C14" s="21" t="str">
        <f t="shared" ca="1" si="1"/>
        <v/>
      </c>
      <c r="D14" s="22"/>
      <c r="E14" s="34">
        <v>0.72916666666666663</v>
      </c>
      <c r="F14" t="s">
        <v>807</v>
      </c>
    </row>
    <row r="15" spans="1:6" x14ac:dyDescent="0.25">
      <c r="A15" s="16">
        <f ca="1">IF(B15=(0),"",COUNTA($B$2:B15))</f>
        <v>14</v>
      </c>
      <c r="B15" s="20" t="str">
        <f t="shared" ca="1" si="0"/>
        <v/>
      </c>
      <c r="C15" s="21" t="str">
        <f t="shared" ca="1" si="1"/>
        <v/>
      </c>
      <c r="D15" s="22"/>
      <c r="E15" s="35" t="s">
        <v>339</v>
      </c>
    </row>
    <row r="16" spans="1:6" x14ac:dyDescent="0.25">
      <c r="A16" s="16">
        <f ca="1">IF(B16=(0),"",COUNTA($B$2:B16))</f>
        <v>15</v>
      </c>
      <c r="B16" s="20" t="str">
        <f t="shared" ca="1" si="0"/>
        <v/>
      </c>
      <c r="C16" s="21" t="str">
        <f t="shared" ca="1" si="1"/>
        <v/>
      </c>
      <c r="D16" s="22"/>
      <c r="E16" s="35" t="s">
        <v>340</v>
      </c>
    </row>
    <row r="17" spans="1:5" x14ac:dyDescent="0.25">
      <c r="A17" s="16">
        <f ca="1">IF(B17=(0),"",COUNTA($B$2:B17))</f>
        <v>16</v>
      </c>
      <c r="B17" s="20" t="str">
        <f t="shared" ca="1" si="0"/>
        <v/>
      </c>
      <c r="C17" s="21" t="str">
        <f t="shared" ca="1" si="1"/>
        <v/>
      </c>
      <c r="D17" s="22"/>
      <c r="E17" s="34">
        <v>0.75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3</vt:i4>
      </vt:variant>
    </vt:vector>
  </HeadingPairs>
  <TitlesOfParts>
    <vt:vector size="11" baseType="lpstr">
      <vt:lpstr>LINEAL</vt:lpstr>
      <vt:lpstr>INTERCALADO</vt:lpstr>
      <vt:lpstr>TOP FINISH</vt:lpstr>
      <vt:lpstr>Regular MU Create</vt:lpstr>
      <vt:lpstr>BET365 MU Create</vt:lpstr>
      <vt:lpstr>MMA</vt:lpstr>
      <vt:lpstr>3WAY</vt:lpstr>
      <vt:lpstr>DOUBLE RESULT</vt:lpstr>
      <vt:lpstr>INTERCALADO!FRENCH.CHAMPIONSHIP.2023</vt:lpstr>
      <vt:lpstr>MMA!FRENCH.CHAMPIONSHIP.2023</vt:lpstr>
      <vt:lpstr>FRENCH.CHAMPIONSHIP.2023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clerk3</dc:creator>
  <cp:lastModifiedBy>clerk3</cp:lastModifiedBy>
  <dcterms:created xsi:type="dcterms:W3CDTF">2023-02-20T22:28:52Z</dcterms:created>
  <dcterms:modified xsi:type="dcterms:W3CDTF">2023-04-05T16:12:30Z</dcterms:modified>
</cp:coreProperties>
</file>